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Pubblicità" sheetId="1" state="visible" r:id="rId2"/>
    <sheet name="Affissioni" sheetId="2" state="visible" r:id="rId3"/>
    <sheet name="Suolo"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<sst xmlns="http://schemas.openxmlformats.org/spreadsheetml/2006/main" count="152" uniqueCount="112">
  <si>
    <t xml:space="preserve">ALLEGATO 2</t>
  </si>
  <si>
    <t xml:space="preserve">Tariffa annuale standard L. 160/2019 art. 1 comma 826 (permanente)</t>
  </si>
  <si>
    <t xml:space="preserve">Tariffa giornaliera standard L. 160/2019 art. 1 comma 827(temporanea)</t>
  </si>
  <si>
    <t xml:space="preserve">ESPOSIZIONE PUBBLICITARIA</t>
  </si>
  <si>
    <t xml:space="preserve">COMUNE DI CLASSE</t>
  </si>
  <si>
    <t xml:space="preserve">V</t>
  </si>
  <si>
    <t xml:space="preserve">CAT. SPEC.</t>
  </si>
  <si>
    <t xml:space="preserve">Aumento</t>
  </si>
  <si>
    <t xml:space="preserve">(superfici SUPERIORI al mq)</t>
  </si>
  <si>
    <t xml:space="preserve">Aumento per luminosa</t>
  </si>
  <si>
    <r>
      <rPr>
        <sz val="12"/>
        <color rgb="FF00000A"/>
        <rFont val="Times New Roman"/>
        <family val="1"/>
        <charset val="1"/>
      </rPr>
      <t xml:space="preserve">1)– </t>
    </r>
    <r>
      <rPr>
        <u val="single"/>
        <sz val="12"/>
        <color rgb="FF00000A"/>
        <rFont val="Times New Roman"/>
        <family val="1"/>
        <charset val="1"/>
      </rPr>
      <t xml:space="preserve">TARIFFA PREVISTA PER OGNI MQ. E  PER OGNI ANNO SOLARE</t>
    </r>
  </si>
  <si>
    <t xml:space="preserve">TIPO</t>
  </si>
  <si>
    <t xml:space="preserve">COEFFICIENTE GIORNALIERO</t>
  </si>
  <si>
    <t xml:space="preserve">TARIFFA A GIORNO</t>
  </si>
  <si>
    <t xml:space="preserve">COEFFICIENTE  ANNUALE </t>
  </si>
  <si>
    <t xml:space="preserve">TARIFFA  ANNO</t>
  </si>
  <si>
    <t xml:space="preserve">Aumento per mq</t>
  </si>
  <si>
    <t xml:space="preserve">ORDINARIA Superfici fino a mq. 1</t>
  </si>
  <si>
    <t xml:space="preserve">ORDINARIA Superfici comprese tra mq. 1,01e 5,00 </t>
  </si>
  <si>
    <t xml:space="preserve">ORDINARIA Superfici comprese tra mq. 5,01 e mq. 8,00 </t>
  </si>
  <si>
    <t xml:space="preserve">ORDINARIA Superfici superiori a mq. 8,01</t>
  </si>
  <si>
    <t xml:space="preserve">LUMINOSA Superfici fino a mq. 1</t>
  </si>
  <si>
    <t xml:space="preserve">LUMINOSA Superfici comprese tra mq. 1,01 e 5,00</t>
  </si>
  <si>
    <t xml:space="preserve">LUMINOSA Superfici comprese tra mq. 5,01 e mq. 8,00</t>
  </si>
  <si>
    <t xml:space="preserve">LUMINOSA Superfici superiori a mq. 8,01</t>
  </si>
  <si>
    <t xml:space="preserve"> </t>
  </si>
  <si>
    <t xml:space="preserve">N.B. :</t>
  </si>
  <si>
    <r>
      <rPr>
        <sz val="10"/>
        <color rgb="FF00000A"/>
        <rFont val="Wingdings"/>
        <family val="0"/>
        <charset val="2"/>
      </rPr>
      <t xml:space="preserve">§</t>
    </r>
    <r>
      <rPr>
        <sz val="10"/>
        <color rgb="FF00000A"/>
        <rFont val="Times New Roman"/>
        <family val="1"/>
        <charset val="1"/>
      </rPr>
      <t xml:space="preserve">Per la pubblicità che abbia superficie compresa tra mq. 5,01, e 8,00 la tariffa di cui sopra è maggiorata del 50%</t>
    </r>
  </si>
  <si>
    <r>
      <rPr>
        <sz val="10"/>
        <color rgb="FF00000A"/>
        <rFont val="Wingdings"/>
        <family val="0"/>
        <charset val="2"/>
      </rPr>
      <t xml:space="preserve">§</t>
    </r>
    <r>
      <rPr>
        <sz val="10"/>
        <color rgb="FF00000A"/>
        <rFont val="Times New Roman"/>
        <family val="1"/>
        <charset val="1"/>
      </rPr>
      <t xml:space="preserve">Per la pubblicità che abbia superficie superiore a mq. 8,01 la tariffa di cui sopra è maggiorata del 100%</t>
    </r>
  </si>
  <si>
    <t xml:space="preserve">Tali maggiorazioni si applicano sempre sulla tariffa base.</t>
  </si>
  <si>
    <t xml:space="preserve">2) TARIFFA PER LA PUBBLICITA’ EFFETTUATA CON PANNELLI LUMINOSI (per ogni metro quadrato di superficie dello schermo o pannello)</t>
  </si>
  <si>
    <t xml:space="preserve">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</si>
  <si>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</si>
  <si>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</si>
  <si>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</si>
  <si>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</si>
  <si>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 xml:space="preserve">-Per ogni giorno di esecuzione -categoria normale</t>
  </si>
  <si>
    <t xml:space="preserve">5)  PUBBLICITA’ EFFETTUATA CON AEROMOBILI MEDIANTE SCRITTE, STRISCIONI, LANCIO MANIFESTINI, ECC.</t>
  </si>
  <si>
    <t xml:space="preserve">Tariffa al giorno</t>
  </si>
  <si>
    <t xml:space="preserve">- PUBBLICITA’ ESEGUITA CON PALLONI FRENANTI E SIMILI</t>
  </si>
  <si>
    <t xml:space="preserve">6)  PUBBLICITA’ EFFETTUATA MEDIANTE DISTRIBUZIONE, ANCHE CON VEICOLI DI MANIFESTINI OD ALTRO MATERIALE PUBBLICITARIO OPPURE MEDIANTE PERSONE CIRCOLANTI CON CARTELLI</t>
  </si>
  <si>
    <t xml:space="preserve">Tariffa al giorno e per ogni persona impiegata</t>
  </si>
  <si>
    <t xml:space="preserve">- PUBBLICITA’ EFFETTUATA A MEZZO APPARECCHI AMPLIFICATORI E SIMILI (sonora)</t>
  </si>
  <si>
    <t xml:space="preserve">Tariffa al giorno e per ciascun punto di pubblicità</t>
  </si>
  <si>
    <t xml:space="preserve">TARIFFA ANNUALE PER AUTOMEZZI PUBBLICITARI ADIBITI AI TRASPORTI DELLA AZIENDA </t>
  </si>
  <si>
    <t xml:space="preserve">Coefficiente tariffa </t>
  </si>
  <si>
    <t xml:space="preserve">INFERIORI 30 Q.LI</t>
  </si>
  <si>
    <t xml:space="preserve">SUPERIORI 30 Q.LI</t>
  </si>
  <si>
    <r>
      <rPr>
        <sz val="10.5"/>
        <rFont val="Calibri"/>
        <family val="2"/>
        <charset val="1"/>
      </rPr>
      <t xml:space="preserve">Pubblicità effettuata all'esterno dei veicoli adibiti a uso pubblico o a uso privato, fino a tre metri quadrati di superfici</t>
    </r>
    <r>
      <rPr>
        <sz val="10"/>
        <rFont val="Calibri"/>
        <family val="2"/>
        <charset val="1"/>
      </rPr>
      <t xml:space="preserve">e</t>
    </r>
    <r>
      <rPr>
        <b val="true"/>
        <sz val="10"/>
        <rFont val="Calibri"/>
        <family val="2"/>
        <charset val="1"/>
      </rPr>
      <t xml:space="preserve"> ( AUTOVEICOLI E RIMORCHI )</t>
    </r>
  </si>
  <si>
    <r>
      <rPr>
        <sz val="10"/>
        <color rgb="FF00000A"/>
        <rFont val="Calibri"/>
        <family val="2"/>
        <charset val="1"/>
      </rPr>
      <t xml:space="preserve">Pubblicità effettuata all'esterno dei veicoli adibiti a uso pubblico o a uso privato, fino a tre metri quadrati di superficie</t>
    </r>
    <r>
      <rPr>
        <b val="true"/>
        <sz val="10"/>
        <color rgb="FF00000A"/>
        <rFont val="Calibri"/>
        <family val="2"/>
        <charset val="1"/>
      </rPr>
      <t xml:space="preserve"> ( MOTOVEICOLI NON COMPRESI NELLE PRECEDENTI CATEGORIE )</t>
    </r>
  </si>
  <si>
    <t xml:space="preserve">PUBBLICHE AFFISSIONI</t>
  </si>
  <si>
    <t xml:space="preserve">Tariffa standard</t>
  </si>
  <si>
    <t xml:space="preserve">Coefficiente per ciascun foglio formato 70 x 100 per ogni  giorno di esposizione</t>
  </si>
  <si>
    <t xml:space="preserve">Canone dovuto per ciascun foglio formato 70 x 100  fino a 10 giorni di esposizione </t>
  </si>
  <si>
    <t xml:space="preserve">Canone per il periodo successivo di 5 giorni o frazione  </t>
  </si>
  <si>
    <t xml:space="preserve">Aumento </t>
  </si>
  <si>
    <r>
      <rPr>
        <sz val="12"/>
        <color rgb="FF00000A"/>
        <rFont val="Times New Roman"/>
        <family val="1"/>
        <charset val="1"/>
      </rPr>
      <t xml:space="preserve"> - </t>
    </r>
    <r>
      <rPr>
        <u val="single"/>
        <sz val="12"/>
        <color rgb="FF00000A"/>
        <rFont val="Times New Roman"/>
        <family val="1"/>
        <charset val="1"/>
      </rPr>
      <t xml:space="preserve">TARIFFE PER CIASCUN FOGLIO DI CM. 70 x 100 O FRAZIONI</t>
    </r>
  </si>
  <si>
    <t xml:space="preserve">Superfici inferiori a mq. 1</t>
  </si>
  <si>
    <t xml:space="preserve">Superfici superiori a mq. 1</t>
  </si>
  <si>
    <t xml:space="preserve">TARIFFA PER I PRIMI 10  GG</t>
  </si>
  <si>
    <t xml:space="preserve">TARIFFA PER IL PERIODO SUCCESSIVO DI 5 GIORNI O FRAZIONE </t>
  </si>
  <si>
    <t xml:space="preserve">Manifesti di cm. 70 x  100</t>
  </si>
  <si>
    <t xml:space="preserve">70 X 100 = Fogli</t>
  </si>
  <si>
    <t xml:space="preserve">Manifesti di cm. 100 x 140</t>
  </si>
  <si>
    <t xml:space="preserve">100 X 140 = Fogli</t>
  </si>
  <si>
    <t xml:space="preserve">Manifesti di cm. 140 x 200</t>
  </si>
  <si>
    <t xml:space="preserve">140 X 200 = Fogli</t>
  </si>
  <si>
    <t xml:space="preserve">Manifesti di m. 6 x 3</t>
  </si>
  <si>
    <t xml:space="preserve">6 X 3 = Fogli</t>
  </si>
  <si>
    <t xml:space="preserve">Fino a gg.: </t>
  </si>
  <si>
    <r>
      <rPr>
        <b val="true"/>
        <sz val="10"/>
        <color rgb="FF00000A"/>
        <rFont val="Arial"/>
        <family val="2"/>
        <charset val="1"/>
      </rPr>
      <t xml:space="preserve">CAT.SPECIALE </t>
    </r>
    <r>
      <rPr>
        <b val="true"/>
        <sz val="8"/>
        <color rgb="FF00000A"/>
        <rFont val="Arial"/>
        <family val="2"/>
        <charset val="1"/>
      </rPr>
      <t xml:space="preserve">Superfici inferiori a mq. 1</t>
    </r>
  </si>
  <si>
    <r>
      <rPr>
        <b val="true"/>
        <sz val="10"/>
        <color rgb="FF00000A"/>
        <rFont val="Arial"/>
        <family val="2"/>
        <charset val="1"/>
      </rPr>
      <t xml:space="preserve">CAT.SPECIALE </t>
    </r>
    <r>
      <rPr>
        <b val="true"/>
        <sz val="8"/>
        <color rgb="FF00000A"/>
        <rFont val="Arial"/>
        <family val="2"/>
        <charset val="1"/>
      </rPr>
      <t xml:space="preserve">Superfici superiori a mq. 1</t>
    </r>
  </si>
  <si>
    <t xml:space="preserve">a)</t>
  </si>
  <si>
    <t xml:space="preserve">Maggiorazione per richieste di affissione di manifesti inferiori a 50 fogli </t>
  </si>
  <si>
    <t xml:space="preserve">b)</t>
  </si>
  <si>
    <t xml:space="preserve">Maggiorazione per richieste di affissione di manifesti costituiti da 8 a 12 fogli </t>
  </si>
  <si>
    <t xml:space="preserve">c)</t>
  </si>
  <si>
    <t xml:space="preserve">Maggiorazione per richieste di affissione di manifesti costituiti da formati da oltre 12 fogli </t>
  </si>
  <si>
    <t xml:space="preserve">d)</t>
  </si>
  <si>
    <t xml:space="preserve">Maggiorazione per richieste di affissione di manifesti in spazi scelti espressamente dal committente tra quelli indicati nell'elenco degli impianti adibiti al servizio </t>
  </si>
  <si>
    <t xml:space="preserve">Le maggiorazioni di cui alle lettere b) e c)  non sono cumulabili</t>
  </si>
  <si>
    <r>
      <rPr>
        <b val="true"/>
        <i val="true"/>
        <sz val="11"/>
        <color rgb="FF00000A"/>
        <rFont val="Calibri"/>
        <family val="2"/>
        <charset val="1"/>
      </rPr>
      <t xml:space="preserve">Per le affissioni richieste per il giorno in cui è stato consegnato il materiale da affiggere od entro i due giorni successivi, se trattasi di affissioni di contenuto commerciale, o </t>
    </r>
    <r>
      <rPr>
        <b val="true"/>
        <i val="true"/>
        <sz val="11"/>
        <color rgb="FFC9211E"/>
        <rFont val="Calibri"/>
        <family val="2"/>
        <charset val="1"/>
      </rPr>
      <t xml:space="preserve">affissioni funebri</t>
    </r>
    <r>
      <rPr>
        <b val="true"/>
        <i val="true"/>
        <sz val="11"/>
        <color rgb="FF00000A"/>
        <rFont val="Calibri"/>
        <family val="2"/>
        <charset val="1"/>
      </rPr>
      <t xml:space="preserve">  ovvero per le ore notturne dalle 20 alle 7 o nei giorni festivi, è dovuta la maggiorazione del 10 per cento del canone, </t>
    </r>
    <r>
      <rPr>
        <b val="true"/>
        <i val="true"/>
        <sz val="11"/>
        <color rgb="FFFF6600"/>
        <rFont val="Calibri"/>
        <family val="2"/>
        <charset val="1"/>
      </rPr>
      <t xml:space="preserve">con un minimo di € 30,00</t>
    </r>
    <r>
      <rPr>
        <b val="true"/>
        <i val="true"/>
        <sz val="11"/>
        <color rgb="FF00000A"/>
        <rFont val="Calibri"/>
        <family val="2"/>
        <charset val="1"/>
      </rPr>
      <t xml:space="preserve"> per ciascuna commissione. </t>
    </r>
  </si>
  <si>
    <t xml:space="preserve">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</si>
  <si>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</si>
  <si>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 xml:space="preserve">N.B</t>
  </si>
  <si>
    <r>
      <rPr>
        <sz val="11"/>
        <color rgb="FF000000"/>
        <rFont val="Calibri"/>
        <family val="2"/>
        <charset val="1"/>
      </rPr>
      <t xml:space="preserve">per le occupazioni di durata superiori a 15 giorni le tariffe sono ridotte del </t>
    </r>
    <r>
      <rPr>
        <sz val="12"/>
        <color rgb="FF000000"/>
        <rFont val="Calibri"/>
        <family val="2"/>
        <charset val="1"/>
      </rPr>
      <t xml:space="preserve">30 </t>
    </r>
    <r>
      <rPr>
        <sz val="11"/>
        <color rgb="FF000000"/>
        <rFont val="Calibri"/>
        <family val="2"/>
        <charset val="1"/>
      </rPr>
      <t xml:space="preserve">%;</t>
    </r>
  </si>
  <si>
    <t xml:space="preserve">per le occupazioni di durata superiore a 30 giorni le tariffe sono ridotte del 50%;</t>
  </si>
  <si>
    <t xml:space="preserve">le occupazioni riferite alla II categoria sono ridotte del 25% rispetto alla prima categoria</t>
  </si>
  <si>
    <t xml:space="preserve">OCCUPAZIONI SPAZI ED AREE PUBBLICHE</t>
  </si>
  <si>
    <t xml:space="preserve">Tipologia di occupazioni di suolo pubblico</t>
  </si>
  <si>
    <t xml:space="preserve">TARIFFE PERMANENTI/mq</t>
  </si>
  <si>
    <t xml:space="preserve">TARIFFE TEMPORANEA/mq</t>
  </si>
  <si>
    <t xml:space="preserve">I categoria</t>
  </si>
  <si>
    <t xml:space="preserve">II categoria</t>
  </si>
  <si>
    <t xml:space="preserve">Occupazioni  di qualsiasi natura di suolo pubblico  per ogni mq e per anno  </t>
  </si>
  <si>
    <t xml:space="preserve">Occupazioni di spazi soprastanti il suolo -50%</t>
  </si>
  <si>
    <t xml:space="preserve">Occupazioni di spazi sottostanti il suolo ( riduzione ¼ Legge 160/2019 )</t>
  </si>
  <si>
    <t xml:space="preserve">Occupazioni con tende fisse e retrattili aggettanti direttamente sul suolo pubblico – 70%</t>
  </si>
  <si>
    <t xml:space="preserve">Occupazioni effettuata in occasione di manifestazioni politiche , culturali , sportive -80%</t>
  </si>
  <si>
    <t xml:space="preserve">Occupazioni realizzate per l’esercizio dell’attività edilizia -50%</t>
  </si>
  <si>
    <t xml:space="preserve">Occupazioni realizzate da produttori agricoli – 50%</t>
  </si>
  <si>
    <t xml:space="preserve">Occupazioni realizzate con attrazioni ed installazioni dello spettacolo viaggiante -80%</t>
  </si>
  <si>
    <t xml:space="preserve">Occupazione suolo e soprassuolo attraverso apparecchi automatici per Distribuzione di tabacchi </t>
  </si>
  <si>
    <t xml:space="preserve">a</t>
  </si>
  <si>
    <t xml:space="preserve">-centro abitato ( I Categoria)</t>
  </si>
  <si>
    <t xml:space="preserve">b</t>
  </si>
  <si>
    <t xml:space="preserve">- zona limitrofa ( II categoria )</t>
  </si>
  <si>
    <r>
      <rPr>
        <b val="true"/>
        <sz val="10"/>
        <color rgb="FF00000A"/>
        <rFont val="Calibri"/>
        <family val="2"/>
        <charset val="1"/>
      </rPr>
      <t xml:space="preserve">Distributori di carburante: occupazione del suolo e del sottosuolo effettuate con le </t>
    </r>
    <r>
      <rPr>
        <b val="true"/>
        <sz val="11"/>
        <color rgb="FF00000A"/>
        <rFont val="Calibri"/>
        <family val="2"/>
        <charset val="1"/>
      </rPr>
      <t xml:space="preserve">sole colonnine montanti di distribuzione dei carburanti, dell’acqua e dell’aria </t>
    </r>
    <r>
      <rPr>
        <b val="true"/>
        <sz val="10"/>
        <color rgb="FF00000A"/>
        <rFont val="Calibri"/>
        <family val="2"/>
        <charset val="1"/>
      </rPr>
      <t xml:space="preserve">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val="true"/>
        <sz val="11"/>
        <color rgb="FF00000A"/>
        <rFont val="Calibri"/>
        <family val="2"/>
        <charset val="1"/>
      </rPr>
      <t xml:space="preserve">ariffa va aumentata di un quarto per ogni mille litri o frazione di mille litri. E’ </t>
    </r>
    <r>
      <rPr>
        <b val="true"/>
        <sz val="10"/>
        <color rgb="FF00000A"/>
        <rFont val="Calibri"/>
        <family val="2"/>
        <charset val="1"/>
      </rPr>
      <t xml:space="preserve">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</si>
  <si>
    <t xml:space="preserve">1,8 (per ogni ulteriori 1,000 lt. O fraz.)</t>
  </si>
  <si>
    <t xml:space="preserve">Occupazione con impianti di telefonia mobile e tecnologie di telecomunicazione</t>
  </si>
  <si>
    <t xml:space="preserve">Occupazione  con autovetture adibite a trasporto pubblico in aree a ciò destinate dal Comune, commisurata alla superficie dei singoli posti assegnati</t>
  </si>
  <si>
    <t xml:space="preserve">Occupazione  con autovetture adibite di uso privato in aree a ciò destinate dal Comune +50%</t>
  </si>
</sst>
</file>

<file path=xl/styles.xml><?xml version="1.0" encoding="utf-8"?>
<styleSheet xmlns="http://schemas.openxmlformats.org/spreadsheetml/2006/main">
  <numFmts count="8">
    <numFmt numFmtId="164" formatCode="General"/>
    <numFmt numFmtId="165" formatCode="_-&quot;€ &quot;* #,##0.00_-;&quot;-€ &quot;* #,##0.00_-;_-&quot;€ &quot;* \-??_-;_-@_-"/>
    <numFmt numFmtId="166" formatCode="0.00"/>
    <numFmt numFmtId="167" formatCode="0.00%"/>
    <numFmt numFmtId="168" formatCode="0"/>
    <numFmt numFmtId="169" formatCode="0%"/>
    <numFmt numFmtId="170" formatCode="[$€-410]\ #,##0.00;[RED]\-[$€-410]\ #,##0.00"/>
    <numFmt numFmtId="171" formatCode="#,##0.00"/>
  </numFmts>
  <fonts count="54">
    <font>
      <sz val="11"/>
      <color rgb="FF000000"/>
      <name val="Calibri"/>
      <family val="2"/>
      <charset val="1"/>
    </font>
    <font>
      <sz val="10"/>
      <name val="Arial"/>
      <family val="0"/>
    </font>
    <font>
      <sz val="10"/>
      <name val="Arial"/>
      <family val="0"/>
    </font>
    <font>
      <sz val="10"/>
      <name val="Arial"/>
      <family val="0"/>
    </font>
    <font>
      <b val="true"/>
      <sz val="16"/>
      <color rgb="FF00000A"/>
      <name val="Calibri"/>
      <family val="2"/>
      <charset val="1"/>
    </font>
    <font>
      <b val="true"/>
      <sz val="11"/>
      <color rgb="FF00000A"/>
      <name val="Calibri"/>
      <family val="2"/>
      <charset val="1"/>
    </font>
    <font>
      <b val="true"/>
      <sz val="10"/>
      <color rgb="FF00000A"/>
      <name val="Arial"/>
      <family val="2"/>
      <charset val="1"/>
    </font>
    <font>
      <sz val="10"/>
      <color rgb="FF00000A"/>
      <name val="Arial"/>
      <family val="2"/>
      <charset val="1"/>
    </font>
    <font>
      <i val="true"/>
      <sz val="10"/>
      <color rgb="FF00000A"/>
      <name val="Arial"/>
      <family val="2"/>
      <charset val="1"/>
    </font>
    <font>
      <sz val="10"/>
      <name val="Arial"/>
      <family val="0"/>
      <charset val="1"/>
    </font>
    <font>
      <sz val="10"/>
      <color rgb="FF0000FF"/>
      <name val="Arial"/>
      <family val="2"/>
      <charset val="1"/>
    </font>
    <font>
      <sz val="12"/>
      <color rgb="FF00000A"/>
      <name val="Times New Roman"/>
      <family val="1"/>
      <charset val="1"/>
    </font>
    <font>
      <u val="single"/>
      <sz val="12"/>
      <color rgb="FF00000A"/>
      <name val="Times New Roman"/>
      <family val="1"/>
      <charset val="1"/>
    </font>
    <font>
      <b val="true"/>
      <sz val="8"/>
      <color rgb="FF333333"/>
      <name val="Arial"/>
      <family val="2"/>
      <charset val="1"/>
    </font>
    <font>
      <b val="true"/>
      <sz val="10"/>
      <color rgb="FF333333"/>
      <name val="Arial"/>
      <family val="2"/>
      <charset val="1"/>
    </font>
    <font>
      <sz val="8"/>
      <color rgb="FF00000A"/>
      <name val="Arial"/>
      <family val="2"/>
      <charset val="1"/>
    </font>
    <font>
      <sz val="10"/>
      <color rgb="FF993300"/>
      <name val="Arial"/>
      <family val="2"/>
      <charset val="1"/>
    </font>
    <font>
      <b val="true"/>
      <sz val="10"/>
      <color rgb="FF993300"/>
      <name val="Arial"/>
      <family val="2"/>
      <charset val="1"/>
    </font>
    <font>
      <sz val="6"/>
      <color rgb="FF00000A"/>
      <name val="Arial"/>
      <family val="2"/>
      <charset val="1"/>
    </font>
    <font>
      <sz val="10"/>
      <color rgb="FF00000A"/>
      <name val="Wingdings"/>
      <family val="0"/>
      <charset val="2"/>
    </font>
    <font>
      <sz val="10"/>
      <color rgb="FF00000A"/>
      <name val="Times New Roman"/>
      <family val="1"/>
      <charset val="1"/>
    </font>
    <font>
      <b val="true"/>
      <u val="single"/>
      <sz val="10"/>
      <color rgb="FF00000A"/>
      <name val="Arial"/>
      <family val="2"/>
      <charset val="1"/>
    </font>
    <font>
      <b val="true"/>
      <u val="single"/>
      <sz val="6"/>
      <color rgb="FF00000A"/>
      <name val="Arial"/>
      <family val="2"/>
      <charset val="1"/>
    </font>
    <font>
      <u val="single"/>
      <sz val="12"/>
      <color rgb="FF00000A"/>
      <name val="Calibri"/>
      <family val="2"/>
      <charset val="1"/>
    </font>
    <font>
      <b val="true"/>
      <sz val="8"/>
      <color rgb="FF00000A"/>
      <name val="Arial"/>
      <family val="2"/>
      <charset val="1"/>
    </font>
    <font>
      <b val="true"/>
      <sz val="10"/>
      <color rgb="FFCE181E"/>
      <name val="Arial"/>
      <family val="2"/>
      <charset val="1"/>
    </font>
    <font>
      <u val="single"/>
      <sz val="10"/>
      <color rgb="FF00000A"/>
      <name val="Arial"/>
      <family val="2"/>
      <charset val="1"/>
    </font>
    <font>
      <u val="single"/>
      <sz val="11"/>
      <color rgb="FF00000A"/>
      <name val="Calibri"/>
      <family val="2"/>
      <charset val="1"/>
    </font>
    <font>
      <u val="single"/>
      <sz val="12"/>
      <color rgb="FF00000A"/>
      <name val="Arial"/>
      <family val="2"/>
      <charset val="1"/>
    </font>
    <font>
      <b val="true"/>
      <u val="single"/>
      <sz val="12"/>
      <color rgb="FF00000A"/>
      <name val="Calibri"/>
      <family val="2"/>
      <charset val="1"/>
    </font>
    <font>
      <b val="true"/>
      <sz val="10"/>
      <color rgb="FF00000A"/>
      <name val="Calibri"/>
      <family val="2"/>
      <charset val="1"/>
    </font>
    <font>
      <sz val="10.5"/>
      <name val="Calibri"/>
      <family val="2"/>
      <charset val="1"/>
    </font>
    <font>
      <sz val="10"/>
      <name val="Calibri"/>
      <family val="2"/>
      <charset val="1"/>
    </font>
    <font>
      <b val="true"/>
      <sz val="10"/>
      <name val="Calibri"/>
      <family val="2"/>
      <charset val="1"/>
    </font>
    <font>
      <sz val="10"/>
      <color rgb="FF00000A"/>
      <name val="Calibri"/>
      <family val="2"/>
      <charset val="1"/>
    </font>
    <font>
      <b val="true"/>
      <sz val="10"/>
      <color rgb="FF993300"/>
      <name val="Calibri"/>
      <family val="2"/>
      <charset val="1"/>
    </font>
    <font>
      <b val="true"/>
      <sz val="12"/>
      <color rgb="FF00000A"/>
      <name val="Calibri"/>
      <family val="2"/>
      <charset val="1"/>
    </font>
    <font>
      <b val="true"/>
      <u val="single"/>
      <sz val="14"/>
      <color rgb="FF00000A"/>
      <name val="Calibri"/>
      <family val="2"/>
      <charset val="1"/>
    </font>
    <font>
      <b val="true"/>
      <sz val="13"/>
      <color rgb="FF00000A"/>
      <name val="Calibri"/>
      <family val="2"/>
      <charset val="1"/>
    </font>
    <font>
      <b val="true"/>
      <sz val="11"/>
      <color rgb="FFCE181E"/>
      <name val="Calibri"/>
      <family val="2"/>
      <charset val="1"/>
    </font>
    <font>
      <b val="true"/>
      <sz val="11"/>
      <color rgb="FFC9211E"/>
      <name val="Calibri"/>
      <family val="2"/>
      <charset val="1"/>
    </font>
    <font>
      <b val="true"/>
      <sz val="14"/>
      <color rgb="FFC9211E"/>
      <name val="Calibri"/>
      <family val="2"/>
      <charset val="1"/>
    </font>
    <font>
      <b val="true"/>
      <i val="true"/>
      <sz val="11"/>
      <color rgb="FF00000A"/>
      <name val="Calibri"/>
      <family val="2"/>
      <charset val="1"/>
    </font>
    <font>
      <b val="true"/>
      <i val="true"/>
      <sz val="11"/>
      <color rgb="FFC9211E"/>
      <name val="Calibri"/>
      <family val="2"/>
      <charset val="1"/>
    </font>
    <font>
      <b val="true"/>
      <i val="true"/>
      <sz val="11"/>
      <color rgb="FFFF6600"/>
      <name val="Calibri"/>
      <family val="2"/>
      <charset val="1"/>
    </font>
    <font>
      <sz val="11"/>
      <color rgb="FF000000"/>
      <name val="Bookman Old Style"/>
      <family val="1"/>
      <charset val="1"/>
    </font>
    <font>
      <sz val="12"/>
      <color rgb="FF000000"/>
      <name val="Calibri"/>
      <family val="2"/>
      <charset val="1"/>
    </font>
    <font>
      <b val="true"/>
      <u val="single"/>
      <sz val="12"/>
      <color rgb="FF00000A"/>
      <name val="Arial"/>
      <family val="2"/>
      <charset val="1"/>
    </font>
    <font>
      <b val="true"/>
      <sz val="10"/>
      <color rgb="FFC9211E"/>
      <name val="Arial"/>
      <family val="2"/>
      <charset val="1"/>
    </font>
    <font>
      <b val="true"/>
      <sz val="11"/>
      <color rgb="FF00000A"/>
      <name val="Arial"/>
      <family val="2"/>
      <charset val="1"/>
    </font>
    <font>
      <b val="true"/>
      <sz val="10"/>
      <color rgb="FF4C4C4C"/>
      <name val="Arial"/>
      <family val="2"/>
      <charset val="1"/>
    </font>
    <font>
      <b val="true"/>
      <sz val="8"/>
      <name val="Arial"/>
      <family val="2"/>
      <charset val="1"/>
    </font>
    <font>
      <b val="true"/>
      <sz val="11"/>
      <color rgb="FFC9211E"/>
      <name val="Arial"/>
      <family val="2"/>
      <charset val="1"/>
    </font>
    <font>
      <b val="true"/>
      <sz val="10"/>
      <name val="Arial"/>
      <family val="2"/>
      <charset val="1"/>
    </font>
  </fonts>
  <fills count="9">
    <fill>
      <patternFill patternType="none"/>
    </fill>
    <fill>
      <patternFill patternType="gray125"/>
    </fill>
    <fill>
      <patternFill patternType="solid">
        <fgColor rgb="FFFFFF00"/>
        <bgColor rgb="FFFFFF00"/>
      </patternFill>
    </fill>
    <fill>
      <patternFill patternType="solid">
        <fgColor rgb="FF00B274"/>
        <bgColor rgb="FF33B061"/>
      </patternFill>
    </fill>
    <fill>
      <patternFill patternType="solid">
        <fgColor rgb="FFCCCCFF"/>
        <bgColor rgb="FFD9D9D9"/>
      </patternFill>
    </fill>
    <fill>
      <patternFill patternType="solid">
        <fgColor rgb="FFC0C0C0"/>
        <bgColor rgb="FFCCCCFF"/>
      </patternFill>
    </fill>
    <fill>
      <patternFill patternType="solid">
        <fgColor rgb="FF33B061"/>
        <bgColor rgb="FF00B274"/>
      </patternFill>
    </fill>
    <fill>
      <patternFill patternType="solid">
        <fgColor rgb="FFFFFF70"/>
        <bgColor rgb="FFFFFFCC"/>
      </patternFill>
    </fill>
    <fill>
      <patternFill patternType="solid">
        <fgColor rgb="FFD9D9D9"/>
        <bgColor rgb="FFCCCCFF"/>
      </patternFill>
    </fill>
  </fills>
  <borders count="29">
    <border diagonalUp="false" diagonalDown="false">
      <left/>
      <right/>
      <top/>
      <bottom/>
      <diagonal/>
    </border>
    <border diagonalUp="false" diagonalDown="false">
      <left style="medium"/>
      <right/>
      <top style="medium"/>
      <bottom style="thin"/>
      <diagonal/>
    </border>
    <border diagonalUp="false" diagonalDown="false">
      <left style="medium"/>
      <right style="medium"/>
      <top style="medium"/>
      <bottom style="thin"/>
      <diagonal/>
    </border>
    <border diagonalUp="false" diagonalDown="false">
      <left style="thin"/>
      <right style="medium"/>
      <top style="medium"/>
      <bottom style="thin"/>
      <diagonal/>
    </border>
    <border diagonalUp="false" diagonalDown="false">
      <left style="medium"/>
      <right/>
      <top style="thin"/>
      <bottom style="medium"/>
      <diagonal/>
    </border>
    <border diagonalUp="false" diagonalDown="false">
      <left style="medium"/>
      <right style="medium"/>
      <top style="thin"/>
      <bottom style="medium"/>
      <diagonal/>
    </border>
    <border diagonalUp="false" diagonalDown="false">
      <left style="thin"/>
      <right style="medium"/>
      <top style="thin"/>
      <bottom style="medium"/>
      <diagonal/>
    </border>
    <border diagonalUp="false" diagonalDown="false">
      <left/>
      <right/>
      <top/>
      <bottom style="thin"/>
      <diagonal/>
    </border>
    <border diagonalUp="false" diagonalDown="false">
      <left style="thin"/>
      <right style="thin"/>
      <top style="medium"/>
      <bottom style="thin"/>
      <diagonal/>
    </border>
    <border diagonalUp="false" diagonalDown="false">
      <left style="thin"/>
      <right style="thin"/>
      <top style="thin"/>
      <bottom/>
      <diagonal/>
    </border>
    <border diagonalUp="false" diagonalDown="false">
      <left style="medium"/>
      <right style="thin"/>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style="thin"/>
      <top style="thin"/>
      <bottom style="double"/>
      <diagonal/>
    </border>
    <border diagonalUp="false" diagonalDown="false">
      <left style="thin"/>
      <right style="thin"/>
      <top style="thin"/>
      <bottom style="double"/>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style="medium"/>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top style="thin"/>
      <bottom/>
      <diagonal/>
    </border>
    <border diagonalUp="false" diagonalDown="false">
      <left/>
      <right style="thin"/>
      <top style="thin"/>
      <bottom style="thin"/>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9" fontId="9"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22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right" vertical="bottom" textRotation="0" wrapText="false" indent="0" shrinkToFit="false"/>
      <protection locked="true" hidden="false"/>
    </xf>
    <xf numFmtId="165" fontId="5" fillId="0" borderId="2" xfId="17" applyFont="true" applyBorder="true" applyAlignment="true" applyProtection="true">
      <alignment horizontal="center" vertical="bottom" textRotation="0" wrapText="false" indent="0" shrinkToFit="false"/>
      <protection locked="true" hidden="false"/>
    </xf>
    <xf numFmtId="165" fontId="5" fillId="0" borderId="3" xfId="17" applyFont="true" applyBorder="true" applyAlignment="true" applyProtection="true">
      <alignment horizontal="center" vertical="bottom" textRotation="0" wrapText="false" indent="0" shrinkToFit="false"/>
      <protection locked="true" hidden="false"/>
    </xf>
    <xf numFmtId="165" fontId="0" fillId="0" borderId="0" xfId="17" applyFont="true" applyBorder="true" applyAlignment="true" applyProtection="true">
      <alignment horizontal="center" vertical="bottom" textRotation="0" wrapText="false" indent="0" shrinkToFit="false"/>
      <protection locked="true" hidden="false"/>
    </xf>
    <xf numFmtId="164" fontId="0" fillId="0" borderId="4" xfId="0" applyFont="true" applyBorder="true" applyAlignment="true" applyProtection="false">
      <alignment horizontal="left" vertical="bottom" textRotation="0" wrapText="false" indent="0" shrinkToFit="false"/>
      <protection locked="true" hidden="false"/>
    </xf>
    <xf numFmtId="164" fontId="0" fillId="0" borderId="4" xfId="0" applyFont="true" applyBorder="true" applyAlignment="true" applyProtection="false">
      <alignment horizontal="right" vertical="bottom" textRotation="0" wrapText="false" indent="0" shrinkToFit="false"/>
      <protection locked="true" hidden="false"/>
    </xf>
    <xf numFmtId="165" fontId="5" fillId="0" borderId="5" xfId="17" applyFont="true" applyBorder="true" applyAlignment="true" applyProtection="true">
      <alignment horizontal="center" vertical="bottom" textRotation="0" wrapText="false" indent="0" shrinkToFit="false"/>
      <protection locked="true" hidden="false"/>
    </xf>
    <xf numFmtId="165" fontId="5" fillId="0" borderId="6" xfId="17"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5" fontId="5" fillId="0" borderId="0" xfId="17"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6" fontId="6" fillId="0" borderId="0" xfId="0" applyFont="true" applyBorder="false" applyAlignment="true" applyProtection="false">
      <alignment horizontal="right" vertical="center" textRotation="0" wrapText="false" indent="0" shrinkToFit="false"/>
      <protection locked="true" hidden="false"/>
    </xf>
    <xf numFmtId="166" fontId="6" fillId="2" borderId="0" xfId="0" applyFont="true" applyBorder="false" applyAlignment="true" applyProtection="false">
      <alignment horizontal="center"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7" fillId="0" borderId="0" xfId="0" applyFont="true" applyBorder="false" applyAlignment="false" applyProtection="false">
      <alignment horizontal="general" vertical="bottom" textRotation="0" wrapText="false" indent="0" shrinkToFit="false"/>
      <protection locked="true" hidden="false"/>
    </xf>
    <xf numFmtId="166" fontId="6" fillId="0" borderId="7" xfId="0" applyFont="true" applyBorder="true" applyAlignment="true" applyProtection="false">
      <alignment horizontal="left" vertical="center" textRotation="0" wrapText="false" indent="0" shrinkToFit="false"/>
      <protection locked="true" hidden="false"/>
    </xf>
    <xf numFmtId="167" fontId="7" fillId="3" borderId="8" xfId="0" applyFont="true" applyBorder="true" applyAlignment="true" applyProtection="false">
      <alignment horizontal="center" vertical="center" textRotation="0" wrapText="false" indent="0" shrinkToFit="false"/>
      <protection locked="true" hidden="false"/>
    </xf>
    <xf numFmtId="168" fontId="6" fillId="0" borderId="0" xfId="0" applyFont="true" applyBorder="false" applyAlignment="true" applyProtection="false">
      <alignment horizontal="center" vertical="center" textRotation="0" wrapText="false" indent="0" shrinkToFit="false"/>
      <protection locked="true" hidden="false"/>
    </xf>
    <xf numFmtId="166" fontId="7" fillId="0" borderId="0" xfId="0" applyFont="true" applyBorder="false" applyAlignment="true" applyProtection="false">
      <alignment horizontal="right" vertical="center" textRotation="0" wrapText="false" indent="0" shrinkToFit="false"/>
      <protection locked="true" hidden="false"/>
    </xf>
    <xf numFmtId="166" fontId="7" fillId="0" borderId="0" xfId="0" applyFont="true" applyBorder="false" applyAlignment="true" applyProtection="false">
      <alignment horizontal="left" vertical="center" textRotation="0" wrapText="false" indent="0" shrinkToFit="false"/>
      <protection locked="true" hidden="false"/>
    </xf>
    <xf numFmtId="166" fontId="8" fillId="0" borderId="0" xfId="0" applyFont="true" applyBorder="false" applyAlignment="true" applyProtection="false">
      <alignment horizontal="left" vertical="center" textRotation="0" wrapText="false" indent="0" shrinkToFit="false"/>
      <protection locked="true" hidden="false"/>
    </xf>
    <xf numFmtId="167" fontId="7" fillId="0" borderId="0" xfId="19" applyFont="true" applyBorder="true" applyAlignment="true" applyProtection="true">
      <alignment horizontal="center" vertical="center" textRotation="0" wrapText="false" indent="0" shrinkToFit="false"/>
      <protection locked="true" hidden="false"/>
    </xf>
    <xf numFmtId="166" fontId="10" fillId="0" borderId="0" xfId="0" applyFont="true" applyBorder="false" applyAlignment="true" applyProtection="false">
      <alignment horizontal="right" vertical="center" textRotation="0" wrapText="false" indent="0" shrinkToFit="false"/>
      <protection locked="true" hidden="false"/>
    </xf>
    <xf numFmtId="166" fontId="10" fillId="0" borderId="0" xfId="0" applyFont="true" applyBorder="false" applyAlignment="true" applyProtection="false">
      <alignment horizontal="left" vertical="center" textRotation="0" wrapText="false" indent="0" shrinkToFit="false"/>
      <protection locked="true" hidden="false"/>
    </xf>
    <xf numFmtId="167" fontId="10" fillId="0" borderId="0" xfId="19" applyFont="true" applyBorder="true" applyAlignment="true" applyProtection="true">
      <alignment horizontal="center" vertical="center" textRotation="0" wrapText="false" indent="0" shrinkToFit="false"/>
      <protection locked="true" hidden="false"/>
    </xf>
    <xf numFmtId="166" fontId="11" fillId="0" borderId="0" xfId="0" applyFont="true" applyBorder="true" applyAlignment="true" applyProtection="false">
      <alignment horizontal="center" vertical="center" textRotation="0" wrapText="false" indent="0" shrinkToFit="false"/>
      <protection locked="true" hidden="false"/>
    </xf>
    <xf numFmtId="166" fontId="7" fillId="0" borderId="9" xfId="0" applyFont="true" applyBorder="true" applyAlignment="true" applyProtection="false">
      <alignment horizontal="left" vertical="center" textRotation="0" wrapText="false" indent="0" shrinkToFit="false"/>
      <protection locked="true" hidden="false"/>
    </xf>
    <xf numFmtId="166" fontId="13" fillId="0" borderId="9" xfId="0" applyFont="true" applyBorder="true" applyAlignment="true" applyProtection="false">
      <alignment horizontal="center" vertical="center" textRotation="0" wrapText="true" indent="0" shrinkToFit="false"/>
      <protection locked="true" hidden="false"/>
    </xf>
    <xf numFmtId="166" fontId="14" fillId="0" borderId="9" xfId="0" applyFont="true" applyBorder="true" applyAlignment="true" applyProtection="false">
      <alignment horizontal="center" vertical="center" textRotation="0" wrapText="true" indent="0" shrinkToFit="false"/>
      <protection locked="true" hidden="false"/>
    </xf>
    <xf numFmtId="166" fontId="15" fillId="0" borderId="9" xfId="0" applyFont="true" applyBorder="true" applyAlignment="true" applyProtection="false">
      <alignment horizontal="center" vertical="center" textRotation="0" wrapText="true" indent="0" shrinkToFit="false"/>
      <protection locked="true" hidden="false"/>
    </xf>
    <xf numFmtId="166" fontId="7" fillId="0" borderId="10" xfId="0" applyFont="true" applyBorder="true" applyAlignment="true" applyProtection="false">
      <alignment horizontal="left" vertical="center" textRotation="0" wrapText="true" indent="0" shrinkToFit="false"/>
      <protection locked="true" hidden="false"/>
    </xf>
    <xf numFmtId="166" fontId="7" fillId="0" borderId="8" xfId="0" applyFont="true" applyBorder="true" applyAlignment="true" applyProtection="false">
      <alignment horizontal="left" vertical="center" textRotation="0" wrapText="false" indent="0" shrinkToFit="false"/>
      <protection locked="true" hidden="false"/>
    </xf>
    <xf numFmtId="166" fontId="7" fillId="0" borderId="8" xfId="0" applyFont="true" applyBorder="true" applyAlignment="true" applyProtection="false">
      <alignment horizontal="center" vertical="center" textRotation="0" wrapText="false" indent="0" shrinkToFit="false"/>
      <protection locked="true" hidden="false"/>
    </xf>
    <xf numFmtId="170" fontId="6" fillId="0" borderId="8" xfId="0" applyFont="true" applyBorder="true" applyAlignment="true" applyProtection="false">
      <alignment horizontal="center" vertical="center" textRotation="0" wrapText="false" indent="0" shrinkToFit="false"/>
      <protection locked="true" hidden="false"/>
    </xf>
    <xf numFmtId="166" fontId="7" fillId="3" borderId="8" xfId="0" applyFont="true" applyBorder="true" applyAlignment="true" applyProtection="false">
      <alignment horizontal="center" vertical="center" textRotation="0" wrapText="false" indent="0" shrinkToFit="false"/>
      <protection locked="true" hidden="false"/>
    </xf>
    <xf numFmtId="170" fontId="6" fillId="4" borderId="8" xfId="0" applyFont="true" applyBorder="true" applyAlignment="true" applyProtection="false">
      <alignment horizontal="center" vertical="center" textRotation="0" wrapText="false" indent="0" shrinkToFit="false"/>
      <protection locked="true" hidden="false"/>
    </xf>
    <xf numFmtId="167" fontId="7" fillId="0" borderId="8" xfId="0" applyFont="true" applyBorder="true" applyAlignment="true" applyProtection="false">
      <alignment horizontal="right" vertical="center" textRotation="0" wrapText="false" indent="0" shrinkToFit="false"/>
      <protection locked="true" hidden="false"/>
    </xf>
    <xf numFmtId="166" fontId="6" fillId="0" borderId="11" xfId="0" applyFont="true" applyBorder="true" applyAlignment="true" applyProtection="false">
      <alignment horizontal="left" vertical="center" textRotation="0" wrapText="true" indent="0" shrinkToFit="false"/>
      <protection locked="true" hidden="false"/>
    </xf>
    <xf numFmtId="166" fontId="6" fillId="0" borderId="12" xfId="0" applyFont="true" applyBorder="true" applyAlignment="true" applyProtection="false">
      <alignment horizontal="left" vertical="center" textRotation="0" wrapText="false" indent="0" shrinkToFit="false"/>
      <protection locked="true" hidden="false"/>
    </xf>
    <xf numFmtId="166" fontId="7" fillId="0" borderId="12" xfId="0" applyFont="true" applyBorder="true" applyAlignment="true" applyProtection="false">
      <alignment horizontal="center" vertical="center" textRotation="0" wrapText="false" indent="0" shrinkToFit="false"/>
      <protection locked="true" hidden="false"/>
    </xf>
    <xf numFmtId="170" fontId="6" fillId="5" borderId="12" xfId="0" applyFont="true" applyBorder="true" applyAlignment="true" applyProtection="false">
      <alignment horizontal="center" vertical="center" textRotation="0" wrapText="false" indent="0" shrinkToFit="false"/>
      <protection locked="true" hidden="false"/>
    </xf>
    <xf numFmtId="167" fontId="6" fillId="0" borderId="12" xfId="0" applyFont="true" applyBorder="true" applyAlignment="true" applyProtection="false">
      <alignment horizontal="right" vertical="center" textRotation="0" wrapText="false" indent="0" shrinkToFit="false"/>
      <protection locked="true" hidden="false"/>
    </xf>
    <xf numFmtId="166" fontId="7" fillId="0" borderId="11" xfId="0" applyFont="true" applyBorder="true" applyAlignment="true" applyProtection="false">
      <alignment horizontal="left" vertical="center" textRotation="0" wrapText="true" indent="0" shrinkToFit="false"/>
      <protection locked="true" hidden="false"/>
    </xf>
    <xf numFmtId="166" fontId="7" fillId="0" borderId="12" xfId="0" applyFont="true" applyBorder="true" applyAlignment="true" applyProtection="false">
      <alignment horizontal="left" vertical="center" textRotation="0" wrapText="false" indent="0" shrinkToFit="false"/>
      <protection locked="true" hidden="false"/>
    </xf>
    <xf numFmtId="170" fontId="6" fillId="0" borderId="12" xfId="0" applyFont="true" applyBorder="true" applyAlignment="true" applyProtection="false">
      <alignment horizontal="center" vertical="center" textRotation="0" wrapText="false" indent="0" shrinkToFit="false"/>
      <protection locked="true" hidden="false"/>
    </xf>
    <xf numFmtId="167" fontId="7" fillId="0" borderId="12" xfId="0" applyFont="true" applyBorder="true" applyAlignment="true" applyProtection="false">
      <alignment horizontal="right" vertical="center" textRotation="0" wrapText="false" indent="0" shrinkToFit="false"/>
      <protection locked="true" hidden="false"/>
    </xf>
    <xf numFmtId="166" fontId="7" fillId="0" borderId="13" xfId="0" applyFont="true" applyBorder="true" applyAlignment="true" applyProtection="false">
      <alignment horizontal="left" vertical="center" textRotation="0" wrapText="true" indent="0" shrinkToFit="false"/>
      <protection locked="true" hidden="false"/>
    </xf>
    <xf numFmtId="166" fontId="7" fillId="0" borderId="14" xfId="0" applyFont="true" applyBorder="true" applyAlignment="true" applyProtection="false">
      <alignment horizontal="left" vertical="center" textRotation="0" wrapText="false" indent="0" shrinkToFit="false"/>
      <protection locked="true" hidden="false"/>
    </xf>
    <xf numFmtId="166" fontId="7" fillId="0" borderId="14" xfId="0" applyFont="true" applyBorder="true" applyAlignment="true" applyProtection="false">
      <alignment horizontal="center" vertical="center" textRotation="0" wrapText="false" indent="0" shrinkToFit="false"/>
      <protection locked="true" hidden="false"/>
    </xf>
    <xf numFmtId="170" fontId="6" fillId="0" borderId="14" xfId="0" applyFont="true" applyBorder="true" applyAlignment="true" applyProtection="false">
      <alignment horizontal="center" vertical="center" textRotation="0" wrapText="false" indent="0" shrinkToFit="false"/>
      <protection locked="true" hidden="false"/>
    </xf>
    <xf numFmtId="167" fontId="7" fillId="0" borderId="14" xfId="0" applyFont="true" applyBorder="true" applyAlignment="true" applyProtection="false">
      <alignment horizontal="right" vertical="center" textRotation="0" wrapText="false" indent="0" shrinkToFit="false"/>
      <protection locked="true" hidden="false"/>
    </xf>
    <xf numFmtId="166" fontId="16" fillId="0" borderId="15" xfId="0" applyFont="true" applyBorder="true" applyAlignment="true" applyProtection="false">
      <alignment horizontal="left" vertical="center" textRotation="0" wrapText="true" indent="0" shrinkToFit="false"/>
      <protection locked="true" hidden="false"/>
    </xf>
    <xf numFmtId="166" fontId="16" fillId="0" borderId="16" xfId="0" applyFont="true" applyBorder="true" applyAlignment="true" applyProtection="false">
      <alignment horizontal="left" vertical="center" textRotation="0" wrapText="false" indent="0" shrinkToFit="false"/>
      <protection locked="true" hidden="false"/>
    </xf>
    <xf numFmtId="166" fontId="16" fillId="0" borderId="16" xfId="0" applyFont="true" applyBorder="true" applyAlignment="true" applyProtection="false">
      <alignment horizontal="center" vertical="center" textRotation="0" wrapText="false" indent="0" shrinkToFit="false"/>
      <protection locked="true" hidden="false"/>
    </xf>
    <xf numFmtId="170" fontId="17" fillId="0" borderId="16" xfId="0" applyFont="true" applyBorder="true" applyAlignment="true" applyProtection="false">
      <alignment horizontal="center" vertical="center" textRotation="0" wrapText="false" indent="0" shrinkToFit="false"/>
      <protection locked="true" hidden="false"/>
    </xf>
    <xf numFmtId="167" fontId="16" fillId="0" borderId="16" xfId="0" applyFont="true" applyBorder="true" applyAlignment="true" applyProtection="false">
      <alignment horizontal="right" vertical="center" textRotation="0" wrapText="false" indent="0" shrinkToFit="false"/>
      <protection locked="true" hidden="false"/>
    </xf>
    <xf numFmtId="166" fontId="16" fillId="0" borderId="11" xfId="0" applyFont="true" applyBorder="true" applyAlignment="true" applyProtection="false">
      <alignment horizontal="left" vertical="center" textRotation="0" wrapText="true" indent="0" shrinkToFit="false"/>
      <protection locked="true" hidden="false"/>
    </xf>
    <xf numFmtId="166" fontId="16" fillId="0" borderId="12" xfId="0" applyFont="true" applyBorder="true" applyAlignment="true" applyProtection="false">
      <alignment horizontal="left" vertical="center" textRotation="0" wrapText="false" indent="0" shrinkToFit="false"/>
      <protection locked="true" hidden="false"/>
    </xf>
    <xf numFmtId="166" fontId="16" fillId="0" borderId="12" xfId="0" applyFont="true" applyBorder="true" applyAlignment="true" applyProtection="false">
      <alignment horizontal="center" vertical="center" textRotation="0" wrapText="false" indent="0" shrinkToFit="false"/>
      <protection locked="true" hidden="false"/>
    </xf>
    <xf numFmtId="170" fontId="17" fillId="0" borderId="12" xfId="0" applyFont="true" applyBorder="true" applyAlignment="true" applyProtection="false">
      <alignment horizontal="center" vertical="center" textRotation="0" wrapText="false" indent="0" shrinkToFit="false"/>
      <protection locked="true" hidden="false"/>
    </xf>
    <xf numFmtId="167" fontId="16" fillId="0" borderId="12" xfId="0" applyFont="true" applyBorder="true" applyAlignment="true" applyProtection="false">
      <alignment horizontal="right" vertical="center" textRotation="0" wrapText="false" indent="0" shrinkToFit="false"/>
      <protection locked="true" hidden="false"/>
    </xf>
    <xf numFmtId="166" fontId="16" fillId="0" borderId="17" xfId="0" applyFont="true" applyBorder="true" applyAlignment="true" applyProtection="false">
      <alignment horizontal="left" vertical="center" textRotation="0" wrapText="true" indent="0" shrinkToFit="false"/>
      <protection locked="true" hidden="false"/>
    </xf>
    <xf numFmtId="166" fontId="16" fillId="0" borderId="18" xfId="0" applyFont="true" applyBorder="true" applyAlignment="true" applyProtection="false">
      <alignment horizontal="left" vertical="center" textRotation="0" wrapText="false" indent="0" shrinkToFit="false"/>
      <protection locked="true" hidden="false"/>
    </xf>
    <xf numFmtId="166" fontId="16" fillId="0" borderId="18" xfId="0" applyFont="true" applyBorder="true" applyAlignment="true" applyProtection="false">
      <alignment horizontal="center" vertical="center" textRotation="0" wrapText="false" indent="0" shrinkToFit="false"/>
      <protection locked="true" hidden="false"/>
    </xf>
    <xf numFmtId="170" fontId="17" fillId="0" borderId="18" xfId="0" applyFont="true" applyBorder="true" applyAlignment="true" applyProtection="false">
      <alignment horizontal="center" vertical="center" textRotation="0" wrapText="false" indent="0" shrinkToFit="false"/>
      <protection locked="true" hidden="false"/>
    </xf>
    <xf numFmtId="167" fontId="16" fillId="0" borderId="18" xfId="0" applyFont="true" applyBorder="true" applyAlignment="true" applyProtection="false">
      <alignment horizontal="right" vertical="center" textRotation="0" wrapText="false" indent="0" shrinkToFit="false"/>
      <protection locked="true" hidden="false"/>
    </xf>
    <xf numFmtId="166" fontId="18" fillId="0" borderId="0" xfId="0" applyFont="true" applyBorder="false" applyAlignment="true" applyProtection="false">
      <alignment horizontal="left" vertical="center" textRotation="0" wrapText="false" indent="0" shrinkToFit="false"/>
      <protection locked="true" hidden="false"/>
    </xf>
    <xf numFmtId="166" fontId="19" fillId="0" borderId="0" xfId="0" applyFont="true" applyBorder="false" applyAlignment="true" applyProtection="false">
      <alignment horizontal="left" vertical="center" textRotation="0" wrapText="false" indent="0" shrinkToFit="false"/>
      <protection locked="true" hidden="false"/>
    </xf>
    <xf numFmtId="166" fontId="21" fillId="0" borderId="0" xfId="0" applyFont="true" applyBorder="false" applyAlignment="true" applyProtection="false">
      <alignment horizontal="left" vertical="center" textRotation="0" wrapText="false" indent="0" shrinkToFit="false"/>
      <protection locked="true" hidden="false"/>
    </xf>
    <xf numFmtId="166" fontId="22" fillId="0" borderId="0" xfId="0" applyFont="true" applyBorder="false" applyAlignment="true" applyProtection="false">
      <alignment horizontal="left" vertical="center" textRotation="0" wrapText="false" indent="0" shrinkToFit="false"/>
      <protection locked="true" hidden="false"/>
    </xf>
    <xf numFmtId="166" fontId="23" fillId="0" borderId="0" xfId="0" applyFont="true" applyBorder="true" applyAlignment="true" applyProtection="false">
      <alignment horizontal="left" vertical="center" textRotation="0" wrapText="true" indent="0" shrinkToFit="false"/>
      <protection locked="true" hidden="false"/>
    </xf>
    <xf numFmtId="166" fontId="15" fillId="0" borderId="19" xfId="0" applyFont="true" applyBorder="true" applyAlignment="true" applyProtection="false">
      <alignment horizontal="left" vertical="center" textRotation="0" wrapText="false" indent="0" shrinkToFit="false"/>
      <protection locked="true" hidden="false"/>
    </xf>
    <xf numFmtId="166" fontId="15" fillId="0" borderId="20" xfId="0" applyFont="true" applyBorder="true" applyAlignment="true" applyProtection="false">
      <alignment horizontal="left" vertical="center" textRotation="0" wrapText="false" indent="0" shrinkToFit="false"/>
      <protection locked="true" hidden="false"/>
    </xf>
    <xf numFmtId="166" fontId="24" fillId="0" borderId="21" xfId="0" applyFont="true" applyBorder="true" applyAlignment="true" applyProtection="false">
      <alignment horizontal="center" vertical="center" textRotation="0" wrapText="true" indent="0" shrinkToFit="false"/>
      <protection locked="true" hidden="false"/>
    </xf>
    <xf numFmtId="167" fontId="15" fillId="0" borderId="21" xfId="0" applyFont="true" applyBorder="true" applyAlignment="true" applyProtection="false">
      <alignment horizontal="center" vertical="center" textRotation="0" wrapText="false" indent="0" shrinkToFit="false"/>
      <protection locked="true" hidden="false"/>
    </xf>
    <xf numFmtId="166" fontId="7" fillId="0" borderId="7" xfId="0" applyFont="true" applyBorder="true" applyAlignment="true" applyProtection="false">
      <alignment horizontal="left" vertical="center" textRotation="0" wrapText="false" indent="0" shrinkToFit="false"/>
      <protection locked="true" hidden="false"/>
    </xf>
    <xf numFmtId="166" fontId="6" fillId="0" borderId="16" xfId="0" applyFont="true" applyBorder="true" applyAlignment="true" applyProtection="false">
      <alignment horizontal="right" vertical="center" textRotation="0" wrapText="false" indent="0" shrinkToFit="false"/>
      <protection locked="true" hidden="false"/>
    </xf>
    <xf numFmtId="170" fontId="25" fillId="0" borderId="16" xfId="0" applyFont="true" applyBorder="true" applyAlignment="true" applyProtection="false">
      <alignment horizontal="right" vertical="center" textRotation="0" wrapText="false" indent="0" shrinkToFit="false"/>
      <protection locked="true" hidden="false"/>
    </xf>
    <xf numFmtId="166" fontId="16" fillId="3" borderId="16" xfId="0" applyFont="true" applyBorder="true" applyAlignment="true" applyProtection="false">
      <alignment horizontal="center" vertical="center" textRotation="0" wrapText="false" indent="0" shrinkToFit="false"/>
      <protection locked="true" hidden="false"/>
    </xf>
    <xf numFmtId="170" fontId="6" fillId="4" borderId="16" xfId="0" applyFont="true" applyBorder="true" applyAlignment="true" applyProtection="false">
      <alignment horizontal="right" vertical="center" textRotation="0" wrapText="false" indent="0" shrinkToFit="false"/>
      <protection locked="true" hidden="false"/>
    </xf>
    <xf numFmtId="166" fontId="7" fillId="0" borderId="16" xfId="0" applyFont="true" applyBorder="true" applyAlignment="true" applyProtection="false">
      <alignment horizontal="left" vertical="center" textRotation="0" wrapText="false" indent="0" shrinkToFit="false"/>
      <protection locked="true" hidden="false"/>
    </xf>
    <xf numFmtId="166" fontId="6" fillId="0" borderId="12" xfId="0" applyFont="true" applyBorder="true" applyAlignment="true" applyProtection="false">
      <alignment horizontal="right" vertical="center" textRotation="0" wrapText="false" indent="0" shrinkToFit="false"/>
      <protection locked="true" hidden="false"/>
    </xf>
    <xf numFmtId="170" fontId="25" fillId="0" borderId="12" xfId="0" applyFont="true" applyBorder="true" applyAlignment="true" applyProtection="false">
      <alignment horizontal="right" vertical="center" textRotation="0" wrapText="false" indent="0" shrinkToFit="false"/>
      <protection locked="true" hidden="false"/>
    </xf>
    <xf numFmtId="170" fontId="6" fillId="5" borderId="12" xfId="0" applyFont="true" applyBorder="true" applyAlignment="true" applyProtection="false">
      <alignment horizontal="right" vertical="center" textRotation="0" wrapText="false" indent="0" shrinkToFit="false"/>
      <protection locked="true" hidden="false"/>
    </xf>
    <xf numFmtId="170" fontId="6" fillId="0" borderId="12" xfId="0" applyFont="true" applyBorder="true" applyAlignment="true" applyProtection="false">
      <alignment horizontal="right" vertical="center" textRotation="0" wrapText="false" indent="0" shrinkToFit="false"/>
      <protection locked="true" hidden="false"/>
    </xf>
    <xf numFmtId="166" fontId="7" fillId="0" borderId="18" xfId="0" applyFont="true" applyBorder="true" applyAlignment="true" applyProtection="false">
      <alignment horizontal="left" vertical="center" textRotation="0" wrapText="false" indent="0" shrinkToFit="false"/>
      <protection locked="true" hidden="false"/>
    </xf>
    <xf numFmtId="166" fontId="6" fillId="0" borderId="18" xfId="0" applyFont="true" applyBorder="true" applyAlignment="true" applyProtection="false">
      <alignment horizontal="right" vertical="center" textRotation="0" wrapText="false" indent="0" shrinkToFit="false"/>
      <protection locked="true" hidden="false"/>
    </xf>
    <xf numFmtId="170" fontId="25" fillId="0" borderId="18" xfId="0" applyFont="true" applyBorder="true" applyAlignment="true" applyProtection="false">
      <alignment horizontal="right" vertical="center" textRotation="0" wrapText="false" indent="0" shrinkToFit="false"/>
      <protection locked="true" hidden="false"/>
    </xf>
    <xf numFmtId="170" fontId="6" fillId="0" borderId="18" xfId="0" applyFont="true" applyBorder="true" applyAlignment="true" applyProtection="false">
      <alignment horizontal="right" vertical="center" textRotation="0" wrapText="false" indent="0" shrinkToFit="false"/>
      <protection locked="true" hidden="false"/>
    </xf>
    <xf numFmtId="167" fontId="7" fillId="0" borderId="18" xfId="0" applyFont="true" applyBorder="true" applyAlignment="true" applyProtection="false">
      <alignment horizontal="right" vertical="center" textRotation="0" wrapText="false" indent="0" shrinkToFit="false"/>
      <protection locked="true" hidden="false"/>
    </xf>
    <xf numFmtId="164" fontId="23" fillId="0" borderId="0" xfId="0" applyFont="true" applyBorder="true" applyAlignment="true" applyProtection="false">
      <alignment horizontal="left" vertical="center" textRotation="0" wrapText="false" indent="0" shrinkToFit="false"/>
      <protection locked="true" hidden="false"/>
    </xf>
    <xf numFmtId="166" fontId="26" fillId="0" borderId="0" xfId="0" applyFont="true" applyBorder="false" applyAlignment="true" applyProtection="false">
      <alignment horizontal="left" vertical="center" textRotation="0" wrapText="false" indent="0" shrinkToFit="false"/>
      <protection locked="true" hidden="false"/>
    </xf>
    <xf numFmtId="166" fontId="15" fillId="0" borderId="19" xfId="0" applyFont="true" applyBorder="true" applyAlignment="true" applyProtection="false">
      <alignment horizontal="center" vertical="center" textRotation="0" wrapText="false" indent="0" shrinkToFit="false"/>
      <protection locked="true" hidden="false"/>
    </xf>
    <xf numFmtId="166" fontId="15" fillId="0" borderId="20" xfId="0" applyFont="true" applyBorder="true" applyAlignment="true" applyProtection="false">
      <alignment horizontal="center" vertical="center" textRotation="0" wrapText="false" indent="0" shrinkToFit="false"/>
      <protection locked="true" hidden="false"/>
    </xf>
    <xf numFmtId="166" fontId="6" fillId="6" borderId="16" xfId="0" applyFont="true" applyBorder="true" applyAlignment="true" applyProtection="false">
      <alignment horizontal="center" vertical="center" textRotation="0" wrapText="false" indent="0" shrinkToFit="false"/>
      <protection locked="true" hidden="false"/>
    </xf>
    <xf numFmtId="170" fontId="25" fillId="0" borderId="16" xfId="0" applyFont="true" applyBorder="true" applyAlignment="true" applyProtection="false">
      <alignment horizontal="center" vertical="center" textRotation="0" wrapText="false" indent="0" shrinkToFit="false"/>
      <protection locked="true" hidden="false"/>
    </xf>
    <xf numFmtId="166" fontId="6" fillId="0" borderId="12" xfId="0" applyFont="true" applyBorder="true" applyAlignment="true" applyProtection="false">
      <alignment horizontal="center" vertical="center" textRotation="0" wrapText="false" indent="0" shrinkToFit="false"/>
      <protection locked="true" hidden="false"/>
    </xf>
    <xf numFmtId="170" fontId="25" fillId="0" borderId="12" xfId="0" applyFont="true" applyBorder="true" applyAlignment="true" applyProtection="false">
      <alignment horizontal="center" vertical="center" textRotation="0" wrapText="false" indent="0" shrinkToFit="false"/>
      <protection locked="true" hidden="false"/>
    </xf>
    <xf numFmtId="166" fontId="6" fillId="0" borderId="18" xfId="0" applyFont="true" applyBorder="true" applyAlignment="true" applyProtection="false">
      <alignment horizontal="center" vertical="center" textRotation="0" wrapText="false" indent="0" shrinkToFit="false"/>
      <protection locked="true" hidden="false"/>
    </xf>
    <xf numFmtId="170" fontId="25" fillId="0" borderId="18" xfId="0" applyFont="true" applyBorder="true" applyAlignment="true" applyProtection="false">
      <alignment horizontal="center" vertical="center" textRotation="0" wrapText="false" indent="0" shrinkToFit="false"/>
      <protection locked="true" hidden="false"/>
    </xf>
    <xf numFmtId="166" fontId="23" fillId="0" borderId="0" xfId="0" applyFont="true" applyBorder="true" applyAlignment="true" applyProtection="false">
      <alignment horizontal="left" vertical="center" textRotation="0" wrapText="false" indent="0" shrinkToFit="false"/>
      <protection locked="true" hidden="false"/>
    </xf>
    <xf numFmtId="166" fontId="11" fillId="0" borderId="22" xfId="0" applyFont="true" applyBorder="true" applyAlignment="true" applyProtection="false">
      <alignment horizontal="right" vertical="center" textRotation="0" wrapText="false" indent="0" shrinkToFit="false"/>
      <protection locked="true" hidden="false"/>
    </xf>
    <xf numFmtId="166" fontId="7" fillId="0" borderId="23" xfId="0" applyFont="true" applyBorder="true" applyAlignment="true" applyProtection="false">
      <alignment horizontal="left" vertical="center" textRotation="0" wrapText="false" indent="0" shrinkToFit="false"/>
      <protection locked="true" hidden="false"/>
    </xf>
    <xf numFmtId="166" fontId="27" fillId="0" borderId="0" xfId="0" applyFont="true" applyBorder="true" applyAlignment="true" applyProtection="false">
      <alignment horizontal="left" vertical="center" textRotation="0" wrapText="true" indent="0" shrinkToFit="false"/>
      <protection locked="true" hidden="false"/>
    </xf>
    <xf numFmtId="166" fontId="28" fillId="0" borderId="0" xfId="0" applyFont="true" applyBorder="true" applyAlignment="true" applyProtection="false">
      <alignment horizontal="left" vertical="center" textRotation="0" wrapText="true" indent="0" shrinkToFit="false"/>
      <protection locked="true" hidden="false"/>
    </xf>
    <xf numFmtId="166" fontId="11" fillId="0" borderId="0" xfId="0" applyFont="true" applyBorder="false" applyAlignment="true" applyProtection="false">
      <alignment horizontal="right" vertical="center" textRotation="0" wrapText="false" indent="0" shrinkToFit="false"/>
      <protection locked="true" hidden="false"/>
    </xf>
    <xf numFmtId="166" fontId="6" fillId="0" borderId="16" xfId="0" applyFont="true" applyBorder="true" applyAlignment="true" applyProtection="false">
      <alignment horizontal="center" vertical="center" textRotation="0" wrapText="false" indent="0" shrinkToFit="false"/>
      <protection locked="true" hidden="false"/>
    </xf>
    <xf numFmtId="166" fontId="27" fillId="0" borderId="0" xfId="0" applyFont="true" applyBorder="true" applyAlignment="true" applyProtection="false">
      <alignment horizontal="center" vertical="center" textRotation="0" wrapText="true" indent="0" shrinkToFit="false"/>
      <protection locked="true" hidden="false"/>
    </xf>
    <xf numFmtId="166" fontId="6" fillId="3" borderId="12" xfId="0" applyFont="true" applyBorder="true" applyAlignment="true" applyProtection="false">
      <alignment horizontal="center" vertical="center" textRotation="0" wrapText="false" indent="0" shrinkToFit="false"/>
      <protection locked="true" hidden="false"/>
    </xf>
    <xf numFmtId="166" fontId="28" fillId="0" borderId="0" xfId="0" applyFont="true" applyBorder="true" applyAlignment="true" applyProtection="false">
      <alignment horizontal="center" vertical="center" textRotation="0" wrapText="true" indent="0" shrinkToFit="false"/>
      <protection locked="true" hidden="false"/>
    </xf>
    <xf numFmtId="166" fontId="6" fillId="3" borderId="16" xfId="0" applyFont="true" applyBorder="true" applyAlignment="true" applyProtection="false">
      <alignment horizontal="center" vertical="center" textRotation="0" wrapText="false" indent="0" shrinkToFit="false"/>
      <protection locked="true" hidden="false"/>
    </xf>
    <xf numFmtId="164" fontId="29" fillId="0" borderId="12" xfId="0" applyFont="true" applyBorder="true" applyAlignment="true" applyProtection="false">
      <alignment horizontal="general" vertical="top" textRotation="0" wrapText="true" indent="0" shrinkToFit="false"/>
      <protection locked="true" hidden="false"/>
    </xf>
    <xf numFmtId="164" fontId="24" fillId="0" borderId="22" xfId="0" applyFont="true" applyBorder="true" applyAlignment="true" applyProtection="false">
      <alignment horizontal="center" vertical="center" textRotation="0" wrapText="true" indent="0" shrinkToFit="false"/>
      <protection locked="true" hidden="false"/>
    </xf>
    <xf numFmtId="164" fontId="30" fillId="0" borderId="12" xfId="0" applyFont="true" applyBorder="true" applyAlignment="true" applyProtection="false">
      <alignment horizontal="center" vertical="center" textRotation="0" wrapText="true" indent="0" shrinkToFit="false"/>
      <protection locked="true" hidden="false"/>
    </xf>
    <xf numFmtId="164" fontId="31" fillId="0" borderId="12" xfId="0" applyFont="true" applyBorder="true" applyAlignment="true" applyProtection="false">
      <alignment horizontal="general" vertical="center" textRotation="0" wrapText="true" indent="0" shrinkToFit="false"/>
      <protection locked="true" hidden="false"/>
    </xf>
    <xf numFmtId="164" fontId="6" fillId="6" borderId="12" xfId="0" applyFont="true" applyBorder="true" applyAlignment="true" applyProtection="false">
      <alignment horizontal="center" vertical="center" textRotation="0" wrapText="true" indent="0" shrinkToFit="false"/>
      <protection locked="true" hidden="false"/>
    </xf>
    <xf numFmtId="164" fontId="30" fillId="6" borderId="12" xfId="0" applyFont="true" applyBorder="true" applyAlignment="true" applyProtection="false">
      <alignment horizontal="center" vertical="center" textRotation="0" wrapText="false" indent="0" shrinkToFit="false"/>
      <protection locked="true" hidden="false"/>
    </xf>
    <xf numFmtId="164" fontId="34" fillId="0" borderId="12" xfId="0" applyFont="true" applyBorder="true" applyAlignment="true" applyProtection="false">
      <alignment horizontal="general" vertical="center" textRotation="0" wrapText="true" indent="0" shrinkToFit="false"/>
      <protection locked="true" hidden="false"/>
    </xf>
    <xf numFmtId="164" fontId="35" fillId="0" borderId="12" xfId="0" applyFont="true" applyBorder="true" applyAlignment="true" applyProtection="false">
      <alignment horizontal="center" vertical="center" textRotation="0" wrapText="false" indent="0" shrinkToFit="false"/>
      <protection locked="true" hidden="false"/>
    </xf>
    <xf numFmtId="164" fontId="36"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true" applyAlignment="true" applyProtection="false">
      <alignment horizontal="left" vertical="center" textRotation="0" wrapText="false" indent="0" shrinkToFit="false"/>
      <protection locked="true" hidden="false"/>
    </xf>
    <xf numFmtId="170" fontId="38" fillId="0" borderId="0" xfId="0" applyFont="true" applyBorder="true" applyAlignment="true" applyProtection="false">
      <alignment horizontal="left" vertical="center" textRotation="0" wrapText="false" indent="0" shrinkToFit="false"/>
      <protection locked="true" hidden="false"/>
    </xf>
    <xf numFmtId="164" fontId="0" fillId="0" borderId="24" xfId="0" applyFont="true" applyBorder="true" applyAlignment="true" applyProtection="false">
      <alignment horizontal="left" vertical="center" textRotation="0" wrapText="false" indent="0" shrinkToFit="false"/>
      <protection locked="true" hidden="false"/>
    </xf>
    <xf numFmtId="164" fontId="0" fillId="3" borderId="24"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70" fontId="39" fillId="0" borderId="24" xfId="0" applyFont="true" applyBorder="true" applyAlignment="true" applyProtection="false">
      <alignment horizontal="left" vertical="center" textRotation="0" wrapText="false" indent="0" shrinkToFit="false"/>
      <protection locked="true" hidden="false"/>
    </xf>
    <xf numFmtId="170" fontId="40" fillId="0" borderId="25" xfId="0" applyFont="true" applyBorder="true" applyAlignment="true" applyProtection="false">
      <alignment horizontal="left" vertical="bottom" textRotation="0" wrapText="false" indent="0" shrinkToFit="false"/>
      <protection locked="true" hidden="false"/>
    </xf>
    <xf numFmtId="164" fontId="30" fillId="0" borderId="0" xfId="0" applyFont="true" applyBorder="true" applyAlignment="true" applyProtection="false">
      <alignment horizontal="left" vertical="bottom" textRotation="0" wrapText="false" indent="0" shrinkToFit="false"/>
      <protection locked="true" hidden="false"/>
    </xf>
    <xf numFmtId="164" fontId="41" fillId="0" borderId="0" xfId="0" applyFont="true" applyBorder="true" applyAlignment="true" applyProtection="false">
      <alignment horizontal="center" vertical="bottom" textRotation="0" wrapText="false" indent="0" shrinkToFit="false"/>
      <protection locked="true" hidden="false"/>
    </xf>
    <xf numFmtId="166" fontId="6" fillId="2" borderId="7" xfId="0" applyFont="true" applyBorder="true" applyAlignment="true" applyProtection="false">
      <alignment horizontal="left" vertical="center" textRotation="0" wrapText="false" indent="0" shrinkToFit="false"/>
      <protection locked="true" hidden="false"/>
    </xf>
    <xf numFmtId="166" fontId="0" fillId="0" borderId="7" xfId="0" applyFont="false" applyBorder="true" applyAlignment="false" applyProtection="false">
      <alignment horizontal="general" vertical="bottom" textRotation="0" wrapText="false" indent="0" shrinkToFit="false"/>
      <protection locked="true" hidden="false"/>
    </xf>
    <xf numFmtId="166" fontId="7" fillId="0" borderId="7" xfId="0" applyFont="true" applyBorder="true" applyAlignment="false" applyProtection="false">
      <alignment horizontal="general" vertical="bottom" textRotation="0" wrapText="false" indent="0" shrinkToFit="false"/>
      <protection locked="true" hidden="false"/>
    </xf>
    <xf numFmtId="169" fontId="6" fillId="2" borderId="7" xfId="19" applyFont="true" applyBorder="true" applyAlignment="true" applyProtection="true">
      <alignment horizontal="center" vertical="center" textRotation="0" wrapText="false" indent="0" shrinkToFit="false"/>
      <protection locked="true" hidden="false"/>
    </xf>
    <xf numFmtId="168" fontId="6" fillId="0" borderId="7" xfId="0" applyFont="true" applyBorder="true" applyAlignment="true" applyProtection="false">
      <alignment horizontal="left" vertical="center" textRotation="0" wrapText="false" indent="0" shrinkToFit="false"/>
      <protection locked="true" hidden="false"/>
    </xf>
    <xf numFmtId="167" fontId="6" fillId="2" borderId="26" xfId="19" applyFont="true" applyBorder="true" applyAlignment="true" applyProtection="true">
      <alignment horizontal="center" vertical="center" textRotation="0" wrapText="false" indent="0" shrinkToFit="false"/>
      <protection locked="true" hidden="false"/>
    </xf>
    <xf numFmtId="166" fontId="7" fillId="0" borderId="0" xfId="0" applyFont="true" applyBorder="true" applyAlignment="false" applyProtection="false">
      <alignment horizontal="general" vertical="bottom" textRotation="0" wrapText="false" indent="0" shrinkToFit="false"/>
      <protection locked="true" hidden="false"/>
    </xf>
    <xf numFmtId="166" fontId="6" fillId="0" borderId="0" xfId="0" applyFont="true" applyBorder="true" applyAlignment="true" applyProtection="false">
      <alignment horizontal="left" vertical="center" textRotation="0" wrapText="false" indent="0" shrinkToFit="false"/>
      <protection locked="true" hidden="false"/>
    </xf>
    <xf numFmtId="169" fontId="6" fillId="0" borderId="0" xfId="19"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false">
      <alignment horizontal="left" vertical="center" textRotation="0" wrapText="false" indent="0" shrinkToFit="false"/>
      <protection locked="true" hidden="false"/>
    </xf>
    <xf numFmtId="166" fontId="11" fillId="0" borderId="0" xfId="0" applyFont="true" applyBorder="false" applyAlignment="true" applyProtection="false">
      <alignment horizontal="left" vertical="center" textRotation="0" wrapText="false" indent="0" shrinkToFit="false"/>
      <protection locked="true" hidden="false"/>
    </xf>
    <xf numFmtId="166" fontId="7" fillId="0" borderId="22" xfId="0" applyFont="true" applyBorder="true" applyAlignment="true" applyProtection="false">
      <alignment horizontal="left" vertical="center" textRotation="0" wrapText="false" indent="0" shrinkToFit="false"/>
      <protection locked="true" hidden="false"/>
    </xf>
    <xf numFmtId="166" fontId="7" fillId="0" borderId="23" xfId="0" applyFont="true" applyBorder="true" applyAlignment="false" applyProtection="false">
      <alignment horizontal="general" vertical="bottom" textRotation="0" wrapText="false" indent="0" shrinkToFit="false"/>
      <protection locked="true" hidden="false"/>
    </xf>
    <xf numFmtId="166" fontId="15" fillId="0" borderId="12" xfId="0" applyFont="true" applyBorder="true" applyAlignment="true" applyProtection="false">
      <alignment horizontal="center" vertical="center" textRotation="0" wrapText="true" indent="0" shrinkToFit="false"/>
      <protection locked="true" hidden="false"/>
    </xf>
    <xf numFmtId="166" fontId="7" fillId="0" borderId="22" xfId="0" applyFont="true" applyBorder="true" applyAlignment="true" applyProtection="false">
      <alignment horizontal="left" vertical="center" textRotation="0" wrapText="true" indent="0" shrinkToFit="false"/>
      <protection locked="true" hidden="false"/>
    </xf>
    <xf numFmtId="166" fontId="6" fillId="0" borderId="0" xfId="0" applyFont="true" applyBorder="false" applyAlignment="true" applyProtection="false">
      <alignment horizontal="left" vertical="center" textRotation="0" wrapText="false" indent="0" shrinkToFit="false"/>
      <protection locked="true" hidden="false"/>
    </xf>
    <xf numFmtId="166" fontId="7" fillId="0" borderId="0" xfId="0" applyFont="true" applyBorder="false" applyAlignment="true" applyProtection="false">
      <alignment horizontal="right" vertical="bottom" textRotation="0" wrapText="false" indent="0" shrinkToFit="false"/>
      <protection locked="true" hidden="false"/>
    </xf>
    <xf numFmtId="166" fontId="7" fillId="0" borderId="0" xfId="0" applyFont="true" applyBorder="false" applyAlignment="true" applyProtection="false">
      <alignment horizontal="right" vertical="bottom" textRotation="0" wrapText="true" indent="0" shrinkToFit="false"/>
      <protection locked="true" hidden="false"/>
    </xf>
    <xf numFmtId="168" fontId="7" fillId="0" borderId="0" xfId="0" applyFont="true" applyBorder="false" applyAlignment="true" applyProtection="false">
      <alignment horizontal="center" vertical="center" textRotation="0" wrapText="false" indent="0" shrinkToFit="false"/>
      <protection locked="true" hidden="false"/>
    </xf>
    <xf numFmtId="166" fontId="26" fillId="0" borderId="7" xfId="0" applyFont="true" applyBorder="true" applyAlignment="true" applyProtection="false">
      <alignment horizontal="left" vertical="center" textRotation="0" wrapText="false" indent="0" shrinkToFit="false"/>
      <protection locked="true" hidden="false"/>
    </xf>
    <xf numFmtId="168" fontId="7" fillId="0" borderId="7" xfId="0" applyFont="true" applyBorder="true" applyAlignment="true" applyProtection="false">
      <alignment horizontal="center" vertical="center" textRotation="0" wrapText="false" indent="0" shrinkToFit="false"/>
      <protection locked="true" hidden="false"/>
    </xf>
    <xf numFmtId="170" fontId="7" fillId="0" borderId="12" xfId="0" applyFont="true" applyBorder="true" applyAlignment="true" applyProtection="false">
      <alignment horizontal="center" vertical="center" textRotation="0" wrapText="false" indent="0" shrinkToFit="false"/>
      <protection locked="true" hidden="false"/>
    </xf>
    <xf numFmtId="166" fontId="6" fillId="0" borderId="22" xfId="0" applyFont="true" applyBorder="true" applyAlignment="true" applyProtection="false">
      <alignment horizontal="left" vertical="center" textRotation="0" wrapText="false" indent="0" shrinkToFit="false"/>
      <protection locked="true" hidden="false"/>
    </xf>
    <xf numFmtId="166" fontId="6" fillId="0" borderId="23" xfId="0" applyFont="true" applyBorder="true" applyAlignment="true" applyProtection="false">
      <alignment horizontal="left" vertical="center" textRotation="0" wrapText="false" indent="0" shrinkToFit="false"/>
      <protection locked="true" hidden="false"/>
    </xf>
    <xf numFmtId="166" fontId="6"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7" fontId="0" fillId="3" borderId="24" xfId="0" applyFont="true" applyBorder="true" applyAlignment="true" applyProtection="false">
      <alignment horizontal="center" vertical="top"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top" textRotation="0" wrapText="false" indent="0" shrinkToFit="false"/>
      <protection locked="true" hidden="false"/>
    </xf>
    <xf numFmtId="164" fontId="0" fillId="0" borderId="24" xfId="0" applyFont="true" applyBorder="true" applyAlignment="true" applyProtection="false">
      <alignment horizontal="left" vertical="center" textRotation="0" wrapText="true" indent="0" shrinkToFit="false"/>
      <protection locked="true" hidden="false"/>
    </xf>
    <xf numFmtId="167" fontId="0" fillId="3" borderId="24"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center" vertical="bottom" textRotation="0" wrapText="false" indent="0" shrinkToFit="false"/>
      <protection locked="true" hidden="false"/>
    </xf>
    <xf numFmtId="164" fontId="0" fillId="0" borderId="24" xfId="0" applyFont="true" applyBorder="true" applyAlignment="true" applyProtection="false">
      <alignment horizontal="general" vertical="center" textRotation="0" wrapText="true" indent="0" shrinkToFit="false"/>
      <protection locked="true" hidden="false"/>
    </xf>
    <xf numFmtId="165" fontId="5" fillId="0" borderId="24" xfId="17"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5" fontId="5" fillId="0" borderId="0" xfId="17" applyFont="true" applyBorder="true" applyAlignment="true" applyProtection="true">
      <alignment horizontal="center" vertical="center" textRotation="0" wrapText="true" indent="0" shrinkToFit="false"/>
      <protection locked="true" hidden="false"/>
    </xf>
    <xf numFmtId="164" fontId="4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15" fillId="0" borderId="12" xfId="0" applyFont="true" applyBorder="true" applyAlignment="true" applyProtection="false">
      <alignment horizontal="center" vertical="bottom" textRotation="0" wrapText="false" indent="0" shrinkToFit="false"/>
      <protection locked="true" hidden="false"/>
    </xf>
    <xf numFmtId="164" fontId="47" fillId="0" borderId="23" xfId="0" applyFont="true" applyBorder="true" applyAlignment="true" applyProtection="false">
      <alignment horizontal="center" vertical="center" textRotation="0" wrapText="true" indent="0" shrinkToFit="false"/>
      <protection locked="true" hidden="false"/>
    </xf>
    <xf numFmtId="164" fontId="24" fillId="7" borderId="22"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24" fillId="8"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false">
      <alignment horizontal="center" vertical="center" textRotation="0" wrapText="true" indent="0" shrinkToFit="false"/>
      <protection locked="true" hidden="false"/>
    </xf>
    <xf numFmtId="164" fontId="24" fillId="0" borderId="23" xfId="0" applyFont="true" applyBorder="true" applyAlignment="true" applyProtection="false">
      <alignment horizontal="left" vertical="center" textRotation="0" wrapText="true" indent="0" shrinkToFit="false"/>
      <protection locked="true" hidden="false"/>
    </xf>
    <xf numFmtId="164" fontId="24" fillId="7" borderId="22" xfId="0" applyFont="true" applyBorder="true" applyAlignment="true" applyProtection="false">
      <alignment horizontal="left" vertical="center" textRotation="0" wrapText="true" indent="0" shrinkToFit="false"/>
      <protection locked="true" hidden="false"/>
    </xf>
    <xf numFmtId="164" fontId="24" fillId="7" borderId="12" xfId="0" applyFont="true" applyBorder="true" applyAlignment="true" applyProtection="false">
      <alignment horizontal="center" vertical="center" textRotation="0" wrapText="true" indent="0" shrinkToFit="false"/>
      <protection locked="true" hidden="false"/>
    </xf>
    <xf numFmtId="171" fontId="33" fillId="8" borderId="12"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false" indent="0" shrinkToFit="false"/>
      <protection locked="true" hidden="false"/>
    </xf>
    <xf numFmtId="164" fontId="24" fillId="0" borderId="27" xfId="0" applyFont="true" applyBorder="true" applyAlignment="true" applyProtection="false">
      <alignment horizontal="justify" vertical="center" textRotation="0" wrapText="false" indent="0" shrinkToFit="false"/>
      <protection locked="true" hidden="false"/>
    </xf>
    <xf numFmtId="164" fontId="48" fillId="0" borderId="12" xfId="0" applyFont="true" applyBorder="true" applyAlignment="true" applyProtection="false">
      <alignment horizontal="center" vertical="center" textRotation="0" wrapText="false" indent="0" shrinkToFit="false"/>
      <protection locked="true" hidden="false"/>
    </xf>
    <xf numFmtId="170" fontId="6" fillId="0" borderId="12" xfId="0" applyFont="true" applyBorder="true" applyAlignment="true" applyProtection="false">
      <alignment horizontal="center" vertical="center" textRotation="0" wrapText="false" indent="0" shrinkToFit="false"/>
      <protection locked="true" hidden="false"/>
    </xf>
    <xf numFmtId="170" fontId="49" fillId="0" borderId="28" xfId="0" applyFont="true" applyBorder="true" applyAlignment="true" applyProtection="false">
      <alignment horizontal="center" vertical="center" textRotation="0" wrapText="false" indent="0" shrinkToFit="false"/>
      <protection locked="true" hidden="false"/>
    </xf>
    <xf numFmtId="164" fontId="24" fillId="0" borderId="27" xfId="0" applyFont="true" applyBorder="true" applyAlignment="true" applyProtection="false">
      <alignment horizontal="general" vertical="center" textRotation="0" wrapText="false" indent="0" shrinkToFit="false"/>
      <protection locked="true" hidden="false"/>
    </xf>
    <xf numFmtId="164" fontId="24" fillId="0" borderId="27" xfId="0" applyFont="true" applyBorder="true" applyAlignment="true" applyProtection="false">
      <alignment horizontal="general"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false" indent="0" shrinkToFit="false"/>
      <protection locked="true" hidden="false"/>
    </xf>
    <xf numFmtId="170" fontId="48" fillId="0" borderId="12" xfId="0" applyFont="true" applyBorder="true" applyAlignment="true" applyProtection="false">
      <alignment horizontal="center" vertical="center" textRotation="0" wrapText="false" indent="0" shrinkToFit="false"/>
      <protection locked="true" hidden="false"/>
    </xf>
    <xf numFmtId="170" fontId="14" fillId="0" borderId="12" xfId="0" applyFont="true" applyBorder="true" applyAlignment="true" applyProtection="false">
      <alignment horizontal="center" vertical="center" textRotation="0" wrapText="false" indent="0" shrinkToFit="false"/>
      <protection locked="true" hidden="false"/>
    </xf>
    <xf numFmtId="164" fontId="24" fillId="0" borderId="27" xfId="0" applyFont="true" applyBorder="true" applyAlignment="true" applyProtection="false">
      <alignment horizontal="left" vertical="center" textRotation="0" wrapText="true" indent="0" shrinkToFit="false"/>
      <protection locked="true" hidden="false"/>
    </xf>
    <xf numFmtId="164" fontId="24" fillId="0" borderId="27" xfId="0" applyFont="true" applyBorder="true" applyAlignment="true" applyProtection="false">
      <alignment horizontal="right" vertical="center" textRotation="0" wrapText="true" indent="0" shrinkToFit="false"/>
      <protection locked="true" hidden="false"/>
    </xf>
    <xf numFmtId="164" fontId="48" fillId="0" borderId="12" xfId="0" applyFont="true" applyBorder="true" applyAlignment="true" applyProtection="false">
      <alignment horizontal="center" vertical="center" textRotation="0" wrapText="false" indent="0" shrinkToFit="false"/>
      <protection locked="true" hidden="false"/>
    </xf>
    <xf numFmtId="170" fontId="14" fillId="0" borderId="12" xfId="0" applyFont="true" applyBorder="true" applyAlignment="true" applyProtection="false">
      <alignment horizontal="center" vertical="center" textRotation="0" wrapText="false" indent="0" shrinkToFit="false"/>
      <protection locked="true" hidden="false"/>
    </xf>
    <xf numFmtId="164" fontId="24" fillId="0" borderId="27" xfId="0" applyFont="true" applyBorder="true" applyAlignment="true" applyProtection="false">
      <alignment horizontal="right" vertical="center" textRotation="0" wrapText="false" indent="0" shrinkToFit="false"/>
      <protection locked="true" hidden="false"/>
    </xf>
    <xf numFmtId="164" fontId="48" fillId="0" borderId="12" xfId="0" applyFont="true" applyBorder="true" applyAlignment="true" applyProtection="false">
      <alignment horizontal="center" vertical="bottom" textRotation="0" wrapText="false" indent="0" shrinkToFit="false"/>
      <protection locked="true" hidden="false"/>
    </xf>
    <xf numFmtId="170" fontId="50" fillId="0" borderId="12" xfId="0" applyFont="true" applyBorder="true" applyAlignment="true" applyProtection="false">
      <alignment horizontal="center" vertical="center" textRotation="0" wrapText="false" indent="0" shrinkToFit="false"/>
      <protection locked="true" hidden="false"/>
    </xf>
    <xf numFmtId="164" fontId="48" fillId="0" borderId="12" xfId="0" applyFont="true" applyBorder="true" applyAlignment="true" applyProtection="false">
      <alignment horizontal="center" vertical="bottom" textRotation="0" wrapText="false" indent="0" shrinkToFit="false"/>
      <protection locked="true" hidden="false"/>
    </xf>
    <xf numFmtId="170" fontId="14" fillId="0" borderId="12" xfId="0" applyFont="true" applyBorder="true" applyAlignment="true" applyProtection="false">
      <alignment horizontal="center" vertical="bottom" textRotation="0" wrapText="false" indent="0" shrinkToFit="false"/>
      <protection locked="true" hidden="false"/>
    </xf>
    <xf numFmtId="164" fontId="30" fillId="0" borderId="0" xfId="0" applyFont="true" applyBorder="false" applyAlignment="true" applyProtection="false">
      <alignment horizontal="general" vertical="bottom" textRotation="0" wrapText="true" indent="0" shrinkToFit="false"/>
      <protection locked="true" hidden="false"/>
    </xf>
    <xf numFmtId="170" fontId="6" fillId="0" borderId="12" xfId="0" applyFont="true" applyBorder="true" applyAlignment="true" applyProtection="false">
      <alignment horizontal="center" vertical="center" textRotation="0" wrapText="true" indent="0" shrinkToFit="false"/>
      <protection locked="true" hidden="false"/>
    </xf>
    <xf numFmtId="164" fontId="7" fillId="0" borderId="12" xfId="0" applyFont="true" applyBorder="true" applyAlignment="true" applyProtection="false">
      <alignment horizontal="center" vertical="center" textRotation="0" wrapText="false" indent="0" shrinkToFit="false"/>
      <protection locked="true" hidden="false"/>
    </xf>
    <xf numFmtId="170" fontId="48" fillId="0" borderId="12" xfId="0" applyFont="true" applyBorder="true" applyAlignment="true" applyProtection="false">
      <alignment horizontal="center" vertical="center" textRotation="0" wrapText="false" indent="0" shrinkToFit="false"/>
      <protection locked="true" hidden="false"/>
    </xf>
    <xf numFmtId="164" fontId="51" fillId="0" borderId="12" xfId="0" applyFont="true" applyBorder="true" applyAlignment="false" applyProtection="false">
      <alignment horizontal="general" vertical="bottom" textRotation="0" wrapText="false" indent="0" shrinkToFit="false"/>
      <protection locked="true" hidden="false"/>
    </xf>
    <xf numFmtId="170" fontId="6" fillId="0" borderId="12" xfId="0" applyFont="true" applyBorder="true" applyAlignment="true" applyProtection="false">
      <alignment horizontal="center" vertical="bottom" textRotation="0" wrapText="false" indent="0" shrinkToFit="false"/>
      <protection locked="true" hidden="false"/>
    </xf>
    <xf numFmtId="164" fontId="52" fillId="0" borderId="28" xfId="0" applyFont="true" applyBorder="true" applyAlignment="true" applyProtection="false">
      <alignment horizontal="center" vertical="center" textRotation="0" wrapText="false" indent="0" shrinkToFit="false"/>
      <protection locked="true" hidden="false"/>
    </xf>
    <xf numFmtId="170" fontId="49" fillId="0" borderId="28" xfId="0" applyFont="true" applyBorder="true" applyAlignment="true" applyProtection="false">
      <alignment horizontal="center" vertical="center" textRotation="0" wrapText="false" indent="0" shrinkToFit="false"/>
      <protection locked="true" hidden="false"/>
    </xf>
    <xf numFmtId="164" fontId="51" fillId="0" borderId="12" xfId="0" applyFont="true" applyBorder="true" applyAlignment="true" applyProtection="false">
      <alignment horizontal="general" vertical="bottom" textRotation="0" wrapText="true" indent="0" shrinkToFit="false"/>
      <protection locked="true" hidden="false"/>
    </xf>
    <xf numFmtId="170" fontId="6" fillId="0" borderId="12" xfId="0" applyFont="true" applyBorder="true" applyAlignment="true" applyProtection="false">
      <alignment horizontal="center" vertical="bottom" textRotation="0" wrapText="false" indent="0" shrinkToFit="false"/>
      <protection locked="true" hidden="false"/>
    </xf>
    <xf numFmtId="170" fontId="53" fillId="0" borderId="12" xfId="0" applyFont="true" applyBorder="true" applyAlignment="true" applyProtection="false">
      <alignment horizontal="center"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uro" xfId="20"/>
  </cellStyles>
  <colors>
    <indexedColors>
      <rgbColor rgb="FF000000"/>
      <rgbColor rgb="FFFFFFFF"/>
      <rgbColor rgb="FFFF0059"/>
      <rgbColor rgb="FF00FF00"/>
      <rgbColor rgb="FF0000FF"/>
      <rgbColor rgb="FFFFFF00"/>
      <rgbColor rgb="FFFF00FF"/>
      <rgbColor rgb="FF00FFFF"/>
      <rgbColor rgb="FF800000"/>
      <rgbColor rgb="FF008000"/>
      <rgbColor rgb="FF00000A"/>
      <rgbColor rgb="FF808000"/>
      <rgbColor rgb="FF800080"/>
      <rgbColor rgb="FF00B274"/>
      <rgbColor rgb="FFC0C0C0"/>
      <rgbColor rgb="FF808080"/>
      <rgbColor rgb="FF9999FF"/>
      <rgbColor rgb="FFC9211E"/>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D9D9D9"/>
      <rgbColor rgb="FFFFFF70"/>
      <rgbColor rgb="FF99CCFF"/>
      <rgbColor rgb="FFFF99CC"/>
      <rgbColor rgb="FFCC99FF"/>
      <rgbColor rgb="FFFFCC99"/>
      <rgbColor rgb="FF3366FF"/>
      <rgbColor rgb="FF59E5FF"/>
      <rgbColor rgb="FF99CC00"/>
      <rgbColor rgb="FFFFCC00"/>
      <rgbColor rgb="FFFF9900"/>
      <rgbColor rgb="FFFF6600"/>
      <rgbColor rgb="FF666699"/>
      <rgbColor rgb="FF969696"/>
      <rgbColor rgb="FF003366"/>
      <rgbColor rgb="FF33B061"/>
      <rgbColor rgb="FF003300"/>
      <rgbColor rgb="FF4C4C4C"/>
      <rgbColor rgb="FF993300"/>
      <rgbColor rgb="FFCE18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59E5FF"/>
    <pageSetUpPr fitToPage="false"/>
  </sheetPr>
  <dimension ref="A1:L72"/>
  <sheetViews>
    <sheetView showFormulas="false" showGridLines="true" showRowColHeaders="true" showZeros="true" rightToLeft="false" tabSelected="false" showOutlineSymbols="true" defaultGridColor="true" view="normal" topLeftCell="A46" colorId="64" zoomScale="85" zoomScaleNormal="85" zoomScalePageLayoutView="100" workbookViewId="0">
      <selection pane="topLeft" activeCell="K21" activeCellId="0" sqref="K21"/>
    </sheetView>
  </sheetViews>
  <sheetFormatPr defaultColWidth="9.53515625" defaultRowHeight="15" zeroHeight="false" outlineLevelRow="0" outlineLevelCol="0"/>
  <cols>
    <col collapsed="false" customWidth="true" hidden="false" outlineLevel="0" max="1" min="1" style="1" width="3.57"/>
    <col collapsed="false" customWidth="true" hidden="false" outlineLevel="0" max="2" min="2" style="0" width="61.85"/>
    <col collapsed="false" customWidth="true" hidden="false" outlineLevel="0" max="3" min="3" style="0" width="10.42"/>
    <col collapsed="false" customWidth="true" hidden="false" outlineLevel="0" max="4" min="4" style="1" width="13.57"/>
    <col collapsed="false" customWidth="true" hidden="false" outlineLevel="0" max="5" min="5" style="1" width="9"/>
    <col collapsed="false" customWidth="true" hidden="false" outlineLevel="0" max="6" min="6" style="1" width="11.14"/>
    <col collapsed="false" customWidth="true" hidden="false" outlineLevel="0" max="7" min="7" style="1" width="8.29"/>
    <col collapsed="false" customWidth="true" hidden="false" outlineLevel="0" max="8" min="8" style="1" width="10.71"/>
    <col collapsed="false" customWidth="true" hidden="false" outlineLevel="0" max="9" min="9" style="0" width="12.29"/>
    <col collapsed="false" customWidth="true" hidden="false" outlineLevel="0" max="10" min="10" style="1" width="8.71"/>
  </cols>
  <sheetData>
    <row r="1" customFormat="false" ht="21" hidden="false" customHeight="false" outlineLevel="0" collapsed="false">
      <c r="B1" s="2" t="s">
        <v>0</v>
      </c>
      <c r="C1" s="2"/>
    </row>
    <row r="2" customFormat="false" ht="9.2" hidden="false" customHeight="true" outlineLevel="0" collapsed="false">
      <c r="D2" s="3"/>
      <c r="E2" s="3"/>
      <c r="F2" s="4"/>
    </row>
    <row r="3" customFormat="false" ht="15" hidden="false" customHeight="false" outlineLevel="0" collapsed="false">
      <c r="B3" s="5" t="s">
        <v>1</v>
      </c>
      <c r="C3" s="6"/>
      <c r="D3" s="7" t="n">
        <v>30</v>
      </c>
      <c r="E3" s="8"/>
      <c r="F3" s="9"/>
    </row>
    <row r="4" customFormat="false" ht="15" hidden="false" customHeight="false" outlineLevel="0" collapsed="false">
      <c r="B4" s="10" t="s">
        <v>2</v>
      </c>
      <c r="C4" s="11"/>
      <c r="D4" s="12" t="n">
        <v>0.6</v>
      </c>
      <c r="E4" s="13"/>
      <c r="F4" s="9"/>
    </row>
    <row r="5" customFormat="false" ht="15" hidden="false" customHeight="false" outlineLevel="0" collapsed="false">
      <c r="B5" s="14"/>
      <c r="C5" s="14"/>
      <c r="D5" s="15"/>
      <c r="E5" s="15"/>
      <c r="F5" s="9"/>
    </row>
    <row r="6" customFormat="false" ht="21" hidden="false" customHeight="false" outlineLevel="0" collapsed="false">
      <c r="B6" s="16" t="s">
        <v>3</v>
      </c>
      <c r="C6" s="16"/>
      <c r="D6" s="16"/>
      <c r="E6" s="16"/>
      <c r="F6" s="9"/>
    </row>
    <row r="7" customFormat="false" ht="13.35" hidden="false" customHeight="true" outlineLevel="0" collapsed="false">
      <c r="B7" s="16"/>
      <c r="C7" s="16"/>
      <c r="D7" s="16"/>
      <c r="E7" s="16"/>
      <c r="F7" s="9"/>
    </row>
    <row r="8" customFormat="false" ht="15" hidden="false" customHeight="false" outlineLevel="0" collapsed="false">
      <c r="B8" s="17" t="s">
        <v>4</v>
      </c>
      <c r="C8" s="18" t="s">
        <v>5</v>
      </c>
      <c r="D8" s="19"/>
      <c r="E8" s="20"/>
      <c r="F8" s="21" t="s">
        <v>6</v>
      </c>
      <c r="G8" s="22" t="n">
        <v>0</v>
      </c>
      <c r="H8" s="23"/>
    </row>
    <row r="9" customFormat="false" ht="15" hidden="false" customHeight="false" outlineLevel="0" collapsed="false">
      <c r="B9" s="24" t="s">
        <v>7</v>
      </c>
      <c r="C9" s="25"/>
      <c r="D9" s="22" t="n">
        <v>0</v>
      </c>
      <c r="E9" s="26" t="s">
        <v>8</v>
      </c>
      <c r="F9" s="25"/>
      <c r="G9" s="25"/>
      <c r="H9" s="25"/>
    </row>
    <row r="10" customFormat="false" ht="15" hidden="false" customHeight="false" outlineLevel="0" collapsed="false">
      <c r="B10" s="24" t="s">
        <v>9</v>
      </c>
      <c r="C10" s="25"/>
      <c r="D10" s="27" t="n">
        <v>1</v>
      </c>
      <c r="E10" s="26"/>
      <c r="F10" s="25"/>
      <c r="G10" s="25"/>
      <c r="H10" s="25"/>
    </row>
    <row r="11" customFormat="false" ht="15" hidden="false" customHeight="false" outlineLevel="0" collapsed="false">
      <c r="B11" s="28"/>
      <c r="C11" s="29"/>
      <c r="D11" s="30"/>
      <c r="E11" s="26"/>
      <c r="F11" s="25"/>
      <c r="G11" s="25"/>
      <c r="H11" s="25"/>
    </row>
    <row r="12" customFormat="false" ht="15.75" hidden="false" customHeight="false" outlineLevel="0" collapsed="false">
      <c r="B12" s="31" t="s">
        <v>10</v>
      </c>
      <c r="C12" s="31"/>
      <c r="D12" s="31"/>
      <c r="E12" s="31"/>
      <c r="F12" s="31"/>
      <c r="G12" s="31"/>
      <c r="H12" s="31"/>
      <c r="I12" s="31"/>
      <c r="J12" s="31"/>
    </row>
    <row r="13" customFormat="false" ht="15" hidden="false" customHeight="false" outlineLevel="0" collapsed="false">
      <c r="B13" s="25"/>
      <c r="C13" s="25"/>
      <c r="D13" s="25"/>
      <c r="E13" s="25"/>
      <c r="F13" s="25"/>
      <c r="G13" s="25"/>
      <c r="H13" s="25"/>
    </row>
    <row r="14" customFormat="false" ht="39" hidden="false" customHeight="true" outlineLevel="0" collapsed="false">
      <c r="B14" s="32" t="s">
        <v>11</v>
      </c>
      <c r="C14" s="32"/>
      <c r="D14" s="33" t="s">
        <v>12</v>
      </c>
      <c r="E14" s="33" t="s">
        <v>13</v>
      </c>
      <c r="F14" s="33" t="s">
        <v>14</v>
      </c>
      <c r="G14" s="34" t="s">
        <v>15</v>
      </c>
      <c r="H14" s="35" t="s">
        <v>16</v>
      </c>
    </row>
    <row r="15" customFormat="false" ht="15" hidden="false" customHeight="false" outlineLevel="0" collapsed="false">
      <c r="B15" s="36" t="s">
        <v>17</v>
      </c>
      <c r="C15" s="37"/>
      <c r="D15" s="38" t="n">
        <f aca="false">F15</f>
        <v>0.5</v>
      </c>
      <c r="E15" s="39" t="n">
        <f aca="false">D4*D15</f>
        <v>0.3</v>
      </c>
      <c r="F15" s="40" t="n">
        <v>0.5</v>
      </c>
      <c r="G15" s="41" t="n">
        <f aca="false">D3*F15</f>
        <v>15</v>
      </c>
      <c r="H15" s="42"/>
    </row>
    <row r="16" customFormat="false" ht="15" hidden="false" customHeight="false" outlineLevel="0" collapsed="false">
      <c r="B16" s="43" t="s">
        <v>18</v>
      </c>
      <c r="C16" s="44"/>
      <c r="D16" s="45" t="n">
        <f aca="false">F16</f>
        <v>0.5</v>
      </c>
      <c r="E16" s="39" t="n">
        <f aca="false">D4*D16</f>
        <v>0.3</v>
      </c>
      <c r="F16" s="45" t="n">
        <f aca="false">F15+(F15*D9)</f>
        <v>0.5</v>
      </c>
      <c r="G16" s="46" t="n">
        <f aca="false">D3*F16</f>
        <v>15</v>
      </c>
      <c r="H16" s="47"/>
    </row>
    <row r="17" customFormat="false" ht="15" hidden="false" customHeight="false" outlineLevel="0" collapsed="false">
      <c r="B17" s="48" t="s">
        <v>19</v>
      </c>
      <c r="C17" s="49"/>
      <c r="D17" s="45" t="n">
        <f aca="false">F17</f>
        <v>0.75</v>
      </c>
      <c r="E17" s="50" t="n">
        <f aca="false">D4*D17</f>
        <v>0.45</v>
      </c>
      <c r="F17" s="45" t="n">
        <f aca="false">F16+(F16/2)</f>
        <v>0.75</v>
      </c>
      <c r="G17" s="50" t="n">
        <f aca="false">D3*F17</f>
        <v>22.5</v>
      </c>
      <c r="H17" s="51" t="n">
        <v>0.5</v>
      </c>
    </row>
    <row r="18" customFormat="false" ht="15" hidden="false" customHeight="false" outlineLevel="0" collapsed="false">
      <c r="B18" s="52" t="s">
        <v>20</v>
      </c>
      <c r="C18" s="53"/>
      <c r="D18" s="54" t="n">
        <f aca="false">F18</f>
        <v>1</v>
      </c>
      <c r="E18" s="50" t="n">
        <f aca="false">D4*D18</f>
        <v>0.6</v>
      </c>
      <c r="F18" s="54" t="n">
        <f aca="false">F16*2</f>
        <v>1</v>
      </c>
      <c r="G18" s="55" t="n">
        <f aca="false">D3*F18</f>
        <v>30</v>
      </c>
      <c r="H18" s="56" t="n">
        <v>1</v>
      </c>
    </row>
    <row r="19" customFormat="false" ht="15" hidden="false" customHeight="false" outlineLevel="0" collapsed="false">
      <c r="B19" s="57" t="s">
        <v>21</v>
      </c>
      <c r="C19" s="58"/>
      <c r="D19" s="59" t="n">
        <f aca="false">F19</f>
        <v>1</v>
      </c>
      <c r="E19" s="60" t="n">
        <f aca="false">D4*D19</f>
        <v>0.6</v>
      </c>
      <c r="F19" s="59" t="n">
        <f aca="false">F15*2</f>
        <v>1</v>
      </c>
      <c r="G19" s="60" t="n">
        <f aca="false">D3*F19</f>
        <v>30</v>
      </c>
      <c r="H19" s="61"/>
    </row>
    <row r="20" customFormat="false" ht="13.8" hidden="false" customHeight="false" outlineLevel="0" collapsed="false">
      <c r="B20" s="62" t="s">
        <v>22</v>
      </c>
      <c r="C20" s="63"/>
      <c r="D20" s="64" t="n">
        <f aca="false">F20</f>
        <v>1</v>
      </c>
      <c r="E20" s="65" t="n">
        <f aca="false">D4*D20</f>
        <v>0.6</v>
      </c>
      <c r="F20" s="64" t="n">
        <f aca="false">F19+(F19*D9)</f>
        <v>1</v>
      </c>
      <c r="G20" s="65" t="n">
        <f aca="false">F20*D3</f>
        <v>30</v>
      </c>
      <c r="H20" s="66"/>
    </row>
    <row r="21" customFormat="false" ht="15" hidden="false" customHeight="false" outlineLevel="0" collapsed="false">
      <c r="B21" s="62" t="s">
        <v>23</v>
      </c>
      <c r="C21" s="63"/>
      <c r="D21" s="64" t="n">
        <f aca="false">F21</f>
        <v>1.25</v>
      </c>
      <c r="E21" s="65" t="n">
        <f aca="false">D4*D21</f>
        <v>0.75</v>
      </c>
      <c r="F21" s="64" t="n">
        <f aca="false">F20+(F16/2)</f>
        <v>1.25</v>
      </c>
      <c r="G21" s="65" t="n">
        <f aca="false">F21*D3</f>
        <v>37.5</v>
      </c>
      <c r="H21" s="66"/>
    </row>
    <row r="22" customFormat="false" ht="15" hidden="false" customHeight="false" outlineLevel="0" collapsed="false">
      <c r="B22" s="67" t="s">
        <v>24</v>
      </c>
      <c r="C22" s="68"/>
      <c r="D22" s="69" t="n">
        <f aca="false">F22</f>
        <v>1.5</v>
      </c>
      <c r="E22" s="70" t="n">
        <f aca="false">D4*D22</f>
        <v>0.9</v>
      </c>
      <c r="F22" s="69" t="n">
        <f aca="false">F20+F16</f>
        <v>1.5</v>
      </c>
      <c r="G22" s="70" t="n">
        <f aca="false">F22*D3</f>
        <v>45</v>
      </c>
      <c r="H22" s="71"/>
    </row>
    <row r="23" customFormat="false" ht="15" hidden="false" customHeight="false" outlineLevel="0" collapsed="false">
      <c r="B23" s="25" t="s">
        <v>25</v>
      </c>
      <c r="C23" s="25"/>
      <c r="D23" s="25"/>
      <c r="E23" s="25"/>
      <c r="F23" s="25"/>
      <c r="G23" s="25"/>
      <c r="H23" s="25"/>
    </row>
    <row r="24" customFormat="false" ht="15" hidden="false" customHeight="false" outlineLevel="0" collapsed="false">
      <c r="B24" s="25" t="s">
        <v>26</v>
      </c>
      <c r="C24" s="72"/>
      <c r="D24" s="72"/>
      <c r="E24" s="72"/>
      <c r="F24" s="72"/>
      <c r="G24" s="72"/>
      <c r="H24" s="72"/>
    </row>
    <row r="25" customFormat="false" ht="15" hidden="false" customHeight="false" outlineLevel="0" collapsed="false">
      <c r="B25" s="73" t="s">
        <v>27</v>
      </c>
      <c r="C25" s="72"/>
      <c r="D25" s="72"/>
      <c r="E25" s="72"/>
      <c r="F25" s="72"/>
      <c r="G25" s="72"/>
      <c r="H25" s="72"/>
    </row>
    <row r="26" customFormat="false" ht="15" hidden="false" customHeight="false" outlineLevel="0" collapsed="false">
      <c r="B26" s="73" t="s">
        <v>28</v>
      </c>
      <c r="C26" s="72"/>
      <c r="D26" s="72"/>
      <c r="E26" s="72"/>
      <c r="F26" s="72"/>
      <c r="G26" s="72"/>
      <c r="H26" s="72"/>
    </row>
    <row r="27" customFormat="false" ht="15" hidden="false" customHeight="false" outlineLevel="0" collapsed="false">
      <c r="B27" s="74" t="s">
        <v>29</v>
      </c>
      <c r="C27" s="75"/>
      <c r="D27" s="72"/>
      <c r="E27" s="72"/>
      <c r="F27" s="72"/>
      <c r="G27" s="72"/>
      <c r="H27" s="72"/>
    </row>
    <row r="28" customFormat="false" ht="15" hidden="false" customHeight="false" outlineLevel="0" collapsed="false">
      <c r="B28" s="25"/>
      <c r="C28" s="25"/>
      <c r="D28" s="25"/>
      <c r="E28" s="25"/>
      <c r="F28" s="25"/>
      <c r="G28" s="25"/>
      <c r="H28" s="25"/>
    </row>
    <row r="29" customFormat="false" ht="13.9" hidden="false" customHeight="true" outlineLevel="0" collapsed="false">
      <c r="B29" s="76" t="s">
        <v>30</v>
      </c>
      <c r="C29" s="76"/>
      <c r="D29" s="76"/>
      <c r="E29" s="76"/>
      <c r="F29" s="76"/>
      <c r="G29" s="76"/>
      <c r="H29" s="76"/>
      <c r="I29" s="76"/>
      <c r="J29" s="76"/>
      <c r="K29" s="76"/>
      <c r="L29" s="76"/>
    </row>
    <row r="30" customFormat="false" ht="15" hidden="false" customHeight="false" outlineLevel="0" collapsed="false">
      <c r="B30" s="76"/>
      <c r="C30" s="76"/>
      <c r="D30" s="76"/>
      <c r="E30" s="76"/>
      <c r="F30" s="76"/>
      <c r="G30" s="76"/>
      <c r="H30" s="76"/>
      <c r="I30" s="76"/>
      <c r="J30" s="76"/>
      <c r="K30" s="76"/>
      <c r="L30" s="76"/>
    </row>
    <row r="31" customFormat="false" ht="15" hidden="false" customHeight="false" outlineLevel="0" collapsed="false">
      <c r="B31" s="25"/>
      <c r="C31" s="25"/>
      <c r="D31" s="25"/>
      <c r="E31" s="25"/>
      <c r="F31" s="25"/>
      <c r="G31" s="25"/>
      <c r="H31" s="25"/>
    </row>
    <row r="32" customFormat="false" ht="34.9" hidden="false" customHeight="true" outlineLevel="0" collapsed="false">
      <c r="B32" s="77"/>
      <c r="C32" s="78"/>
      <c r="D32" s="79" t="s">
        <v>12</v>
      </c>
      <c r="E32" s="79" t="s">
        <v>13</v>
      </c>
      <c r="F32" s="79" t="s">
        <v>14</v>
      </c>
      <c r="G32" s="79" t="s">
        <v>15</v>
      </c>
      <c r="H32" s="80"/>
    </row>
    <row r="33" customFormat="false" ht="15" hidden="false" customHeight="false" outlineLevel="0" collapsed="false">
      <c r="B33" s="36" t="s">
        <v>17</v>
      </c>
      <c r="C33" s="81"/>
      <c r="D33" s="82" t="n">
        <f aca="false">D19</f>
        <v>1</v>
      </c>
      <c r="E33" s="83" t="n">
        <f aca="false">E19</f>
        <v>0.6</v>
      </c>
      <c r="F33" s="84" t="n">
        <v>1.11</v>
      </c>
      <c r="G33" s="85" t="n">
        <f aca="false">F33*D3</f>
        <v>33.3</v>
      </c>
      <c r="H33" s="86"/>
    </row>
    <row r="34" customFormat="false" ht="15" hidden="false" customHeight="false" outlineLevel="0" collapsed="false">
      <c r="B34" s="43" t="s">
        <v>18</v>
      </c>
      <c r="C34" s="44"/>
      <c r="D34" s="87" t="n">
        <f aca="false">D20</f>
        <v>1</v>
      </c>
      <c r="E34" s="88" t="n">
        <f aca="false">E20</f>
        <v>0.6</v>
      </c>
      <c r="F34" s="64" t="n">
        <f aca="false">F33+(F33*D9)</f>
        <v>1.11</v>
      </c>
      <c r="G34" s="89" t="n">
        <f aca="false">D3*F34</f>
        <v>33.3</v>
      </c>
      <c r="H34" s="47"/>
    </row>
    <row r="35" customFormat="false" ht="15" hidden="false" customHeight="false" outlineLevel="0" collapsed="false">
      <c r="B35" s="48" t="s">
        <v>19</v>
      </c>
      <c r="C35" s="49"/>
      <c r="D35" s="87" t="n">
        <f aca="false">D21</f>
        <v>1.25</v>
      </c>
      <c r="E35" s="88" t="n">
        <f aca="false">E21</f>
        <v>0.75</v>
      </c>
      <c r="F35" s="64" t="n">
        <f aca="false">F34+(F34/2)</f>
        <v>1.665</v>
      </c>
      <c r="G35" s="90" t="n">
        <f aca="false">F35*D3</f>
        <v>49.95</v>
      </c>
      <c r="H35" s="51" t="n">
        <v>0.5</v>
      </c>
    </row>
    <row r="36" customFormat="false" ht="15" hidden="false" customHeight="false" outlineLevel="0" collapsed="false">
      <c r="B36" s="52" t="s">
        <v>20</v>
      </c>
      <c r="C36" s="91"/>
      <c r="D36" s="92" t="n">
        <f aca="false">D22</f>
        <v>1.5</v>
      </c>
      <c r="E36" s="93" t="n">
        <f aca="false">E22</f>
        <v>0.9</v>
      </c>
      <c r="F36" s="69" t="n">
        <f aca="false">F34*2</f>
        <v>2.22</v>
      </c>
      <c r="G36" s="94" t="n">
        <f aca="false">F36*D3</f>
        <v>66.6</v>
      </c>
      <c r="H36" s="95" t="n">
        <v>1</v>
      </c>
    </row>
    <row r="37" customFormat="false" ht="12.4" hidden="false" customHeight="true" outlineLevel="0" collapsed="false">
      <c r="B37" s="16"/>
      <c r="C37" s="16"/>
      <c r="D37" s="16"/>
      <c r="E37" s="16"/>
      <c r="F37" s="9"/>
    </row>
    <row r="38" customFormat="false" ht="9.2" hidden="false" customHeight="true" outlineLevel="0" collapsed="false">
      <c r="B38" s="16"/>
      <c r="C38" s="16"/>
      <c r="D38" s="16"/>
      <c r="E38" s="16"/>
      <c r="F38" s="9"/>
    </row>
    <row r="39" customFormat="false" ht="28.15" hidden="false" customHeight="true" outlineLevel="0" collapsed="false">
      <c r="A39" s="96" t="s">
        <v>31</v>
      </c>
      <c r="B39" s="96"/>
      <c r="C39" s="96"/>
      <c r="D39" s="96"/>
      <c r="E39" s="96"/>
      <c r="F39" s="96"/>
      <c r="G39" s="96"/>
      <c r="H39" s="96"/>
      <c r="I39" s="96"/>
      <c r="J39" s="96"/>
      <c r="K39" s="96"/>
      <c r="L39" s="96"/>
    </row>
    <row r="40" customFormat="false" ht="15" hidden="false" customHeight="false" outlineLevel="0" collapsed="false">
      <c r="B40" s="97"/>
      <c r="C40" s="97"/>
      <c r="D40" s="25"/>
      <c r="E40" s="25"/>
      <c r="F40" s="25"/>
      <c r="G40" s="25"/>
      <c r="H40" s="25"/>
    </row>
    <row r="41" customFormat="false" ht="22.5" hidden="false" customHeight="true" outlineLevel="0" collapsed="false">
      <c r="B41" s="98"/>
      <c r="C41" s="99"/>
      <c r="D41" s="79" t="s">
        <v>32</v>
      </c>
      <c r="E41" s="79"/>
      <c r="F41" s="79" t="s">
        <v>33</v>
      </c>
      <c r="G41" s="79"/>
      <c r="H41" s="80" t="s">
        <v>16</v>
      </c>
    </row>
    <row r="42" customFormat="false" ht="15" hidden="false" customHeight="false" outlineLevel="0" collapsed="false">
      <c r="B42" s="36" t="s">
        <v>17</v>
      </c>
      <c r="C42" s="81"/>
      <c r="D42" s="100" t="n">
        <v>1.3</v>
      </c>
      <c r="E42" s="100"/>
      <c r="F42" s="101" t="n">
        <f aca="false">D4*D42</f>
        <v>0.78</v>
      </c>
      <c r="G42" s="101"/>
      <c r="H42" s="86"/>
    </row>
    <row r="43" customFormat="false" ht="15" hidden="false" customHeight="false" outlineLevel="0" collapsed="false">
      <c r="B43" s="43" t="s">
        <v>18</v>
      </c>
      <c r="C43" s="44"/>
      <c r="D43" s="102" t="n">
        <f aca="false">D42+(D42*D9)</f>
        <v>1.3</v>
      </c>
      <c r="E43" s="102"/>
      <c r="F43" s="103" t="n">
        <f aca="false">D43*D4</f>
        <v>0.78</v>
      </c>
      <c r="G43" s="103"/>
      <c r="H43" s="47"/>
    </row>
    <row r="44" customFormat="false" ht="15" hidden="false" customHeight="false" outlineLevel="0" collapsed="false">
      <c r="B44" s="48" t="s">
        <v>19</v>
      </c>
      <c r="C44" s="49"/>
      <c r="D44" s="102" t="n">
        <f aca="false">D43+(D43/2)</f>
        <v>1.95</v>
      </c>
      <c r="E44" s="102"/>
      <c r="F44" s="103" t="n">
        <f aca="false">D44*D4</f>
        <v>1.17</v>
      </c>
      <c r="G44" s="103"/>
      <c r="H44" s="51" t="n">
        <v>0.5</v>
      </c>
    </row>
    <row r="45" customFormat="false" ht="15" hidden="false" customHeight="false" outlineLevel="0" collapsed="false">
      <c r="B45" s="52" t="s">
        <v>20</v>
      </c>
      <c r="C45" s="91"/>
      <c r="D45" s="104" t="n">
        <f aca="false">D43*2</f>
        <v>2.6</v>
      </c>
      <c r="E45" s="104"/>
      <c r="F45" s="105" t="n">
        <f aca="false">D45*D4</f>
        <v>1.56</v>
      </c>
      <c r="G45" s="105"/>
      <c r="H45" s="95" t="n">
        <v>1</v>
      </c>
    </row>
    <row r="46" customFormat="false" ht="14.85" hidden="false" customHeight="true" outlineLevel="0" collapsed="false">
      <c r="B46" s="16"/>
      <c r="C46" s="16"/>
      <c r="D46" s="16"/>
      <c r="E46" s="16"/>
      <c r="F46" s="9"/>
    </row>
    <row r="47" customFormat="false" ht="15" hidden="false" customHeight="false" outlineLevel="0" collapsed="false">
      <c r="B47" s="106" t="s">
        <v>34</v>
      </c>
      <c r="C47" s="106"/>
      <c r="D47" s="106"/>
      <c r="E47" s="106"/>
      <c r="F47" s="106"/>
      <c r="G47" s="106"/>
      <c r="H47" s="106"/>
      <c r="I47" s="106"/>
      <c r="J47" s="106"/>
      <c r="K47" s="106"/>
      <c r="L47" s="106"/>
    </row>
    <row r="48" customFormat="false" ht="15" hidden="false" customHeight="false" outlineLevel="0" collapsed="false">
      <c r="B48" s="106"/>
      <c r="C48" s="106"/>
      <c r="D48" s="106"/>
      <c r="E48" s="106"/>
      <c r="F48" s="106"/>
      <c r="G48" s="106"/>
      <c r="H48" s="106"/>
      <c r="I48" s="106"/>
      <c r="J48" s="106"/>
      <c r="K48" s="106"/>
      <c r="L48" s="106"/>
    </row>
    <row r="49" customFormat="false" ht="25.7" hidden="false" customHeight="true" outlineLevel="0" collapsed="false">
      <c r="B49" s="25" t="s">
        <v>35</v>
      </c>
      <c r="C49" s="25"/>
      <c r="D49" s="79" t="s">
        <v>32</v>
      </c>
      <c r="E49" s="79"/>
      <c r="F49" s="79" t="s">
        <v>33</v>
      </c>
      <c r="G49" s="79"/>
    </row>
    <row r="50" customFormat="false" ht="15.75" hidden="false" customHeight="false" outlineLevel="0" collapsed="false">
      <c r="B50" s="107" t="s">
        <v>36</v>
      </c>
      <c r="C50" s="108"/>
      <c r="D50" s="102" t="n">
        <f aca="false">D60</f>
        <v>4.85</v>
      </c>
      <c r="E50" s="102"/>
      <c r="F50" s="103" t="n">
        <f aca="false">D50*D4</f>
        <v>2.91</v>
      </c>
      <c r="G50" s="103"/>
    </row>
    <row r="51" customFormat="false" ht="16.5" hidden="false" customHeight="true" outlineLevel="0" collapsed="false">
      <c r="B51" s="16"/>
      <c r="C51" s="16"/>
      <c r="D51" s="16"/>
      <c r="E51" s="16"/>
      <c r="F51" s="9"/>
    </row>
    <row r="52" customFormat="false" ht="24.95" hidden="false" customHeight="true" outlineLevel="0" collapsed="false">
      <c r="B52" s="109" t="s">
        <v>37</v>
      </c>
      <c r="C52" s="109"/>
      <c r="D52" s="109"/>
      <c r="E52" s="109"/>
      <c r="F52" s="109"/>
      <c r="G52" s="109"/>
      <c r="H52" s="109"/>
      <c r="I52" s="109"/>
      <c r="J52" s="109"/>
      <c r="K52" s="109"/>
    </row>
    <row r="53" customFormat="false" ht="27.4" hidden="false" customHeight="true" outlineLevel="0" collapsed="false">
      <c r="B53" s="110"/>
      <c r="C53" s="110"/>
      <c r="D53" s="79" t="s">
        <v>32</v>
      </c>
      <c r="E53" s="79"/>
      <c r="F53" s="79" t="s">
        <v>33</v>
      </c>
      <c r="G53" s="79"/>
    </row>
    <row r="54" customFormat="false" ht="18.4" hidden="false" customHeight="true" outlineLevel="0" collapsed="false">
      <c r="B54" s="111" t="s">
        <v>38</v>
      </c>
      <c r="C54" s="20"/>
      <c r="D54" s="112" t="n">
        <f aca="false">D57*2</f>
        <v>84</v>
      </c>
      <c r="E54" s="112"/>
      <c r="F54" s="101" t="n">
        <f aca="false">D54*D4</f>
        <v>50.4</v>
      </c>
      <c r="G54" s="101"/>
    </row>
    <row r="55" customFormat="false" ht="26.45" hidden="false" customHeight="true" outlineLevel="0" collapsed="false">
      <c r="B55" s="113" t="s">
        <v>39</v>
      </c>
      <c r="C55" s="113"/>
      <c r="D55" s="113"/>
      <c r="E55" s="113"/>
      <c r="F55" s="113"/>
      <c r="G55" s="113"/>
      <c r="H55" s="113"/>
      <c r="I55" s="113"/>
      <c r="J55" s="113"/>
    </row>
    <row r="56" customFormat="false" ht="25.7" hidden="false" customHeight="true" outlineLevel="0" collapsed="false">
      <c r="B56" s="111"/>
      <c r="C56" s="20"/>
      <c r="D56" s="79" t="s">
        <v>32</v>
      </c>
      <c r="E56" s="79"/>
      <c r="F56" s="79" t="s">
        <v>33</v>
      </c>
      <c r="G56" s="79"/>
    </row>
    <row r="57" customFormat="false" ht="15.75" hidden="false" customHeight="false" outlineLevel="0" collapsed="false">
      <c r="B57" s="111" t="s">
        <v>38</v>
      </c>
      <c r="C57" s="20"/>
      <c r="D57" s="114" t="n">
        <v>42</v>
      </c>
      <c r="E57" s="114"/>
      <c r="F57" s="103" t="n">
        <f aca="false">D57*D4</f>
        <v>25.2</v>
      </c>
      <c r="G57" s="103"/>
    </row>
    <row r="58" customFormat="false" ht="39.75" hidden="false" customHeight="true" outlineLevel="0" collapsed="false">
      <c r="A58" s="113" t="s">
        <v>40</v>
      </c>
      <c r="B58" s="113"/>
      <c r="C58" s="113"/>
      <c r="D58" s="113"/>
      <c r="E58" s="113"/>
      <c r="F58" s="113"/>
      <c r="G58" s="113"/>
      <c r="H58" s="113"/>
      <c r="I58" s="113"/>
      <c r="J58" s="113"/>
      <c r="K58" s="113"/>
    </row>
    <row r="59" customFormat="false" ht="21.6" hidden="false" customHeight="true" outlineLevel="0" collapsed="false">
      <c r="B59" s="115"/>
      <c r="C59" s="110"/>
      <c r="D59" s="79" t="s">
        <v>32</v>
      </c>
      <c r="E59" s="79"/>
      <c r="F59" s="79" t="s">
        <v>33</v>
      </c>
      <c r="G59" s="79"/>
    </row>
    <row r="60" customFormat="false" ht="20.65" hidden="false" customHeight="true" outlineLevel="0" collapsed="false">
      <c r="B60" s="111" t="s">
        <v>41</v>
      </c>
      <c r="C60" s="110"/>
      <c r="D60" s="116" t="n">
        <v>4.85</v>
      </c>
      <c r="E60" s="116"/>
      <c r="F60" s="101" t="n">
        <f aca="false">D60*D4</f>
        <v>2.91</v>
      </c>
      <c r="G60" s="101"/>
    </row>
    <row r="61" customFormat="false" ht="30.6" hidden="false" customHeight="true" outlineLevel="0" collapsed="false">
      <c r="B61" s="113" t="s">
        <v>42</v>
      </c>
      <c r="C61" s="113"/>
      <c r="D61" s="113"/>
      <c r="E61" s="113"/>
      <c r="F61" s="113"/>
      <c r="G61" s="113"/>
      <c r="H61" s="113"/>
      <c r="I61" s="113"/>
      <c r="J61" s="113"/>
    </row>
    <row r="62" customFormat="false" ht="23.25" hidden="false" customHeight="true" outlineLevel="0" collapsed="false">
      <c r="B62" s="110"/>
      <c r="C62" s="110"/>
      <c r="D62" s="79" t="s">
        <v>32</v>
      </c>
      <c r="E62" s="79"/>
      <c r="F62" s="79" t="s">
        <v>33</v>
      </c>
      <c r="G62" s="79"/>
    </row>
    <row r="63" customFormat="false" ht="15.75" hidden="false" customHeight="false" outlineLevel="0" collapsed="false">
      <c r="B63" s="111" t="s">
        <v>43</v>
      </c>
      <c r="C63" s="25"/>
      <c r="D63" s="116" t="n">
        <v>10.5</v>
      </c>
      <c r="E63" s="116"/>
      <c r="F63" s="101" t="n">
        <f aca="false">D63*D4</f>
        <v>6.3</v>
      </c>
      <c r="G63" s="101"/>
    </row>
    <row r="65" customFormat="false" ht="19.05" hidden="false" customHeight="true" outlineLevel="0" collapsed="false"/>
    <row r="66" customFormat="false" ht="43.9" hidden="false" customHeight="true" outlineLevel="0" collapsed="false">
      <c r="B66" s="117" t="s">
        <v>44</v>
      </c>
      <c r="C66" s="118" t="s">
        <v>45</v>
      </c>
      <c r="D66" s="119" t="s">
        <v>46</v>
      </c>
      <c r="E66" s="118" t="s">
        <v>45</v>
      </c>
      <c r="F66" s="119" t="s">
        <v>47</v>
      </c>
    </row>
    <row r="67" customFormat="false" ht="35.65" hidden="false" customHeight="true" outlineLevel="0" collapsed="false">
      <c r="B67" s="120" t="s">
        <v>48</v>
      </c>
      <c r="C67" s="121" t="n">
        <v>1.8</v>
      </c>
      <c r="D67" s="101" t="n">
        <f aca="false">C67*D3</f>
        <v>54</v>
      </c>
      <c r="E67" s="122" t="n">
        <v>2.7</v>
      </c>
      <c r="F67" s="101" t="n">
        <f aca="false">E67*D3</f>
        <v>81</v>
      </c>
    </row>
    <row r="68" customFormat="false" ht="45.6" hidden="false" customHeight="true" outlineLevel="0" collapsed="false">
      <c r="B68" s="123" t="s">
        <v>49</v>
      </c>
      <c r="C68" s="121" t="n">
        <f aca="false">C67/2</f>
        <v>0.9</v>
      </c>
      <c r="D68" s="101" t="n">
        <f aca="false">C68*D3</f>
        <v>27</v>
      </c>
      <c r="E68" s="124"/>
      <c r="F68" s="124"/>
    </row>
    <row r="69" customFormat="false" ht="19.9" hidden="false" customHeight="true" outlineLevel="0" collapsed="false"/>
    <row r="70" customFormat="false" ht="15.75" hidden="false" customHeight="false" outlineLevel="0" collapsed="false">
      <c r="B70" s="125"/>
    </row>
    <row r="71" customFormat="false" ht="15.75" hidden="false" customHeight="false" outlineLevel="0" collapsed="false">
      <c r="B71" s="125"/>
    </row>
    <row r="72" customFormat="false" ht="15.75" hidden="false" customHeight="false" outlineLevel="0" collapsed="false">
      <c r="B72" s="125"/>
    </row>
  </sheetData>
  <mergeCells count="39">
    <mergeCell ref="B6:E6"/>
    <mergeCell ref="B12:J12"/>
    <mergeCell ref="B29:L30"/>
    <mergeCell ref="A39:L39"/>
    <mergeCell ref="D41:E41"/>
    <mergeCell ref="F41:G41"/>
    <mergeCell ref="D42:E42"/>
    <mergeCell ref="F42:G42"/>
    <mergeCell ref="D43:E43"/>
    <mergeCell ref="F43:G43"/>
    <mergeCell ref="D44:E44"/>
    <mergeCell ref="F44:G44"/>
    <mergeCell ref="D45:E45"/>
    <mergeCell ref="F45:G45"/>
    <mergeCell ref="B47:L48"/>
    <mergeCell ref="D49:E49"/>
    <mergeCell ref="F49:G49"/>
    <mergeCell ref="D50:E50"/>
    <mergeCell ref="F50:G50"/>
    <mergeCell ref="B52:K52"/>
    <mergeCell ref="D53:E53"/>
    <mergeCell ref="F53:G53"/>
    <mergeCell ref="D54:E54"/>
    <mergeCell ref="F54:G54"/>
    <mergeCell ref="B55:J55"/>
    <mergeCell ref="D56:E56"/>
    <mergeCell ref="F56:G56"/>
    <mergeCell ref="D57:E57"/>
    <mergeCell ref="F57:G57"/>
    <mergeCell ref="A58:I58"/>
    <mergeCell ref="D59:E59"/>
    <mergeCell ref="F59:G59"/>
    <mergeCell ref="D60:E60"/>
    <mergeCell ref="F60:G60"/>
    <mergeCell ref="B61:J61"/>
    <mergeCell ref="D62:E62"/>
    <mergeCell ref="F62:G62"/>
    <mergeCell ref="D63:E63"/>
    <mergeCell ref="F63:G63"/>
  </mergeCells>
  <printOptions headings="false" gridLines="false" gridLinesSet="true" horizontalCentered="false" verticalCentered="false"/>
  <pageMargins left="0.0854166666666667" right="0.0708333333333333" top="0.170138888888889" bottom="0.101388888888889"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0059"/>
    <pageSetUpPr fitToPage="false"/>
  </sheetPr>
  <dimension ref="A1:I53"/>
  <sheetViews>
    <sheetView showFormulas="false" showGridLines="true" showRowColHeaders="true" showZeros="true" rightToLeft="false" tabSelected="false" showOutlineSymbols="true" defaultGridColor="true" view="normal" topLeftCell="A10" colorId="64" zoomScale="85" zoomScaleNormal="85" zoomScalePageLayoutView="100" workbookViewId="0">
      <selection pane="topLeft" activeCell="M37" activeCellId="0" sqref="M37"/>
    </sheetView>
  </sheetViews>
  <sheetFormatPr defaultColWidth="9.53515625" defaultRowHeight="15" zeroHeight="false" outlineLevelRow="0" outlineLevelCol="0"/>
  <cols>
    <col collapsed="false" customWidth="true" hidden="false" outlineLevel="0" max="1" min="1" style="1" width="2.92"/>
    <col collapsed="false" customWidth="true" hidden="false" outlineLevel="0" max="2" min="2" style="0" width="22.55"/>
    <col collapsed="false" customWidth="true" hidden="false" outlineLevel="0" max="3" min="3" style="0" width="15.71"/>
    <col collapsed="false" customWidth="true" hidden="false" outlineLevel="0" max="5" min="5" style="0" width="10.12"/>
    <col collapsed="false" customWidth="true" hidden="false" outlineLevel="0" max="6" min="6" style="0" width="11.86"/>
    <col collapsed="false" customWidth="true" hidden="false" outlineLevel="0" max="7" min="7" style="0" width="12.42"/>
    <col collapsed="false" customWidth="true" hidden="false" outlineLevel="0" max="8" min="8" style="0" width="13.02"/>
  </cols>
  <sheetData>
    <row r="1" customFormat="false" ht="18.75" hidden="false" customHeight="false" outlineLevel="0" collapsed="false">
      <c r="B1" s="126" t="s">
        <v>50</v>
      </c>
      <c r="C1" s="126"/>
      <c r="D1" s="126"/>
      <c r="E1" s="126"/>
      <c r="F1" s="127" t="s">
        <v>51</v>
      </c>
      <c r="G1" s="127"/>
      <c r="H1" s="128" t="n">
        <v>0.6</v>
      </c>
    </row>
    <row r="2" customFormat="false" ht="21" hidden="false" customHeight="false" outlineLevel="0" collapsed="false">
      <c r="C2" s="126"/>
      <c r="D2" s="126"/>
      <c r="E2" s="126"/>
      <c r="F2" s="16"/>
      <c r="G2" s="16"/>
    </row>
    <row r="3" customFormat="false" ht="13.8" hidden="false" customHeight="false" outlineLevel="0" collapsed="false">
      <c r="B3" s="129" t="s">
        <v>52</v>
      </c>
      <c r="C3" s="129"/>
      <c r="D3" s="129"/>
      <c r="E3" s="129"/>
      <c r="F3" s="129"/>
      <c r="G3" s="129"/>
      <c r="H3" s="130" t="n">
        <v>1.9</v>
      </c>
    </row>
    <row r="4" customFormat="false" ht="13.8" hidden="false" customHeight="false" outlineLevel="0" collapsed="false">
      <c r="B4" s="131"/>
      <c r="C4" s="131"/>
      <c r="D4" s="131"/>
      <c r="E4" s="131"/>
      <c r="F4" s="131"/>
      <c r="G4" s="131"/>
      <c r="H4" s="132"/>
    </row>
    <row r="5" customFormat="false" ht="20.65" hidden="false" customHeight="true" outlineLevel="0" collapsed="false">
      <c r="B5" s="129" t="s">
        <v>53</v>
      </c>
      <c r="C5" s="129"/>
      <c r="D5" s="129"/>
      <c r="E5" s="129"/>
      <c r="F5" s="129"/>
      <c r="G5" s="129"/>
      <c r="H5" s="133" t="n">
        <f aca="false">H1*H3</f>
        <v>1.14</v>
      </c>
    </row>
    <row r="6" customFormat="false" ht="17.1" hidden="false" customHeight="true" outlineLevel="0" collapsed="false">
      <c r="B6" s="129" t="s">
        <v>54</v>
      </c>
      <c r="C6" s="129"/>
      <c r="D6" s="129"/>
      <c r="E6" s="129"/>
      <c r="F6" s="129"/>
      <c r="G6" s="129"/>
      <c r="H6" s="134" t="n">
        <v>0.34</v>
      </c>
    </row>
    <row r="7" customFormat="false" ht="9.75" hidden="false" customHeight="true" outlineLevel="0" collapsed="false">
      <c r="B7" s="135"/>
      <c r="C7" s="135"/>
      <c r="D7" s="135"/>
      <c r="E7" s="135"/>
      <c r="F7" s="136"/>
      <c r="G7" s="136"/>
      <c r="H7" s="4"/>
    </row>
    <row r="8" customFormat="false" ht="15" hidden="false" customHeight="false" outlineLevel="0" collapsed="false">
      <c r="B8" s="21" t="s">
        <v>4</v>
      </c>
      <c r="C8" s="137" t="s">
        <v>5</v>
      </c>
      <c r="D8" s="138"/>
      <c r="E8" s="139"/>
      <c r="F8" s="21" t="s">
        <v>6</v>
      </c>
      <c r="G8" s="140" t="n">
        <v>0</v>
      </c>
      <c r="H8" s="141"/>
    </row>
    <row r="9" customFormat="false" ht="13.8" hidden="false" customHeight="false" outlineLevel="0" collapsed="false">
      <c r="B9" s="24"/>
      <c r="C9" s="24" t="s">
        <v>55</v>
      </c>
      <c r="D9" s="142" t="n">
        <v>0.5</v>
      </c>
      <c r="E9" s="143"/>
      <c r="F9" s="144"/>
      <c r="G9" s="145"/>
      <c r="H9" s="146"/>
    </row>
    <row r="10" customFormat="false" ht="15" hidden="false" customHeight="false" outlineLevel="0" collapsed="false">
      <c r="B10" s="25"/>
      <c r="C10" s="25"/>
      <c r="D10" s="25"/>
      <c r="E10" s="25"/>
      <c r="F10" s="25"/>
      <c r="G10" s="25"/>
      <c r="H10" s="25"/>
    </row>
    <row r="11" customFormat="false" ht="14.05" hidden="false" customHeight="false" outlineLevel="0" collapsed="false">
      <c r="B11" s="147" t="s">
        <v>56</v>
      </c>
      <c r="C11" s="25"/>
      <c r="D11" s="25"/>
      <c r="E11" s="25"/>
      <c r="F11" s="25"/>
      <c r="G11" s="25"/>
      <c r="H11" s="25"/>
    </row>
    <row r="12" customFormat="false" ht="15" hidden="false" customHeight="false" outlineLevel="0" collapsed="false">
      <c r="B12" s="25"/>
      <c r="C12" s="25"/>
      <c r="D12" s="25"/>
      <c r="E12" s="25"/>
      <c r="F12" s="25"/>
      <c r="G12" s="25"/>
      <c r="H12" s="25"/>
    </row>
    <row r="13" customFormat="false" ht="30.6" hidden="false" customHeight="true" outlineLevel="0" collapsed="false">
      <c r="B13" s="148"/>
      <c r="C13" s="108"/>
      <c r="D13" s="149"/>
      <c r="E13" s="149"/>
      <c r="F13" s="108"/>
      <c r="G13" s="150" t="s">
        <v>57</v>
      </c>
      <c r="H13" s="150" t="s">
        <v>58</v>
      </c>
    </row>
    <row r="14" customFormat="false" ht="15" hidden="false" customHeight="false" outlineLevel="0" collapsed="false">
      <c r="B14" s="148" t="s">
        <v>59</v>
      </c>
      <c r="C14" s="108"/>
      <c r="D14" s="149"/>
      <c r="E14" s="149"/>
      <c r="F14" s="108"/>
      <c r="G14" s="46" t="n">
        <f aca="false">H5</f>
        <v>1.14</v>
      </c>
      <c r="H14" s="50" t="n">
        <f aca="false">G14*(1+$D$9)</f>
        <v>1.71</v>
      </c>
    </row>
    <row r="15" customFormat="false" ht="53.1" hidden="false" customHeight="true" outlineLevel="0" collapsed="false">
      <c r="B15" s="151" t="s">
        <v>60</v>
      </c>
      <c r="C15" s="108"/>
      <c r="D15" s="149"/>
      <c r="E15" s="149"/>
      <c r="F15" s="108"/>
      <c r="G15" s="46" t="n">
        <f aca="false">H6</f>
        <v>0.34</v>
      </c>
      <c r="H15" s="50" t="n">
        <f aca="false">G15*(1+$D$9)</f>
        <v>0.51</v>
      </c>
    </row>
    <row r="16" customFormat="false" ht="9" hidden="false" customHeight="true" outlineLevel="0" collapsed="false">
      <c r="B16" s="152"/>
      <c r="C16" s="152"/>
      <c r="D16" s="25"/>
      <c r="E16" s="25"/>
      <c r="F16" s="25"/>
      <c r="G16" s="25"/>
      <c r="H16" s="25"/>
    </row>
    <row r="17" customFormat="false" ht="15" hidden="false" customHeight="false" outlineLevel="0" collapsed="false">
      <c r="B17" s="25" t="s">
        <v>61</v>
      </c>
      <c r="C17" s="153" t="s">
        <v>62</v>
      </c>
      <c r="D17" s="154"/>
      <c r="E17" s="155" t="n">
        <v>1</v>
      </c>
      <c r="F17" s="20"/>
      <c r="G17" s="20"/>
      <c r="H17" s="20"/>
    </row>
    <row r="18" customFormat="false" ht="15" hidden="false" customHeight="false" outlineLevel="0" collapsed="false">
      <c r="B18" s="25" t="s">
        <v>63</v>
      </c>
      <c r="C18" s="153" t="s">
        <v>64</v>
      </c>
      <c r="D18" s="153"/>
      <c r="E18" s="155" t="n">
        <v>2</v>
      </c>
      <c r="F18" s="20"/>
      <c r="G18" s="20"/>
      <c r="H18" s="20"/>
    </row>
    <row r="19" customFormat="false" ht="15" hidden="false" customHeight="false" outlineLevel="0" collapsed="false">
      <c r="B19" s="25" t="s">
        <v>65</v>
      </c>
      <c r="C19" s="153" t="s">
        <v>66</v>
      </c>
      <c r="D19" s="153"/>
      <c r="E19" s="155" t="n">
        <v>4</v>
      </c>
      <c r="F19" s="20"/>
      <c r="G19" s="20"/>
      <c r="H19" s="20"/>
    </row>
    <row r="20" customFormat="false" ht="15" hidden="false" customHeight="false" outlineLevel="0" collapsed="false">
      <c r="B20" s="25" t="s">
        <v>67</v>
      </c>
      <c r="C20" s="153" t="s">
        <v>68</v>
      </c>
      <c r="D20" s="153"/>
      <c r="E20" s="155" t="n">
        <v>24</v>
      </c>
      <c r="F20" s="20"/>
      <c r="G20" s="20"/>
      <c r="H20" s="20"/>
    </row>
    <row r="21" customFormat="false" ht="7.5" hidden="false" customHeight="true" outlineLevel="0" collapsed="false">
      <c r="B21" s="25"/>
      <c r="C21" s="25"/>
      <c r="D21" s="25"/>
      <c r="E21" s="25"/>
      <c r="F21" s="25"/>
      <c r="G21" s="25"/>
      <c r="H21" s="25"/>
    </row>
    <row r="22" customFormat="false" ht="7.5" hidden="false" customHeight="true" outlineLevel="0" collapsed="false">
      <c r="B22" s="25"/>
      <c r="C22" s="25"/>
      <c r="D22" s="25"/>
      <c r="E22" s="25"/>
      <c r="F22" s="25"/>
      <c r="G22" s="25"/>
      <c r="H22" s="25"/>
    </row>
    <row r="23" customFormat="false" ht="15" hidden="false" customHeight="false" outlineLevel="0" collapsed="false">
      <c r="B23" s="81" t="s">
        <v>69</v>
      </c>
      <c r="C23" s="156"/>
      <c r="D23" s="157" t="n">
        <v>10</v>
      </c>
      <c r="E23" s="157" t="n">
        <v>15</v>
      </c>
      <c r="F23" s="157" t="n">
        <v>20</v>
      </c>
      <c r="G23" s="157" t="n">
        <v>25</v>
      </c>
      <c r="H23" s="157" t="n">
        <v>30</v>
      </c>
    </row>
    <row r="24" customFormat="false" ht="15" hidden="false" customHeight="false" outlineLevel="0" collapsed="false">
      <c r="B24" s="25"/>
      <c r="C24" s="25"/>
      <c r="D24" s="25"/>
      <c r="E24" s="25"/>
      <c r="F24" s="25"/>
      <c r="G24" s="25"/>
      <c r="H24" s="25"/>
    </row>
    <row r="25" customFormat="false" ht="15" hidden="false" customHeight="false" outlineLevel="0" collapsed="false">
      <c r="B25" s="148" t="s">
        <v>57</v>
      </c>
      <c r="C25" s="108"/>
      <c r="D25" s="158" t="n">
        <f aca="false">$G$14</f>
        <v>1.14</v>
      </c>
      <c r="E25" s="158" t="n">
        <f aca="false">D25+$G$15</f>
        <v>1.48</v>
      </c>
      <c r="F25" s="158" t="n">
        <f aca="false">E25+$G$15</f>
        <v>1.82</v>
      </c>
      <c r="G25" s="158" t="n">
        <f aca="false">F25+$G$15</f>
        <v>2.16</v>
      </c>
      <c r="H25" s="158" t="n">
        <f aca="false">G25+$G$15</f>
        <v>2.5</v>
      </c>
    </row>
    <row r="26" customFormat="false" ht="15" hidden="false" customHeight="false" outlineLevel="0" collapsed="false">
      <c r="B26" s="148" t="s">
        <v>58</v>
      </c>
      <c r="C26" s="108"/>
      <c r="D26" s="158" t="n">
        <f aca="false">$H$14</f>
        <v>1.71</v>
      </c>
      <c r="E26" s="158" t="n">
        <f aca="false">D26+$H$15</f>
        <v>2.22</v>
      </c>
      <c r="F26" s="158" t="n">
        <f aca="false">E26+$H$15</f>
        <v>2.73</v>
      </c>
      <c r="G26" s="158" t="n">
        <f aca="false">F26+$H$15</f>
        <v>3.24</v>
      </c>
      <c r="H26" s="158" t="n">
        <f aca="false">G26+$H$15</f>
        <v>3.75</v>
      </c>
    </row>
    <row r="27" customFormat="false" ht="15" hidden="true" customHeight="false" outlineLevel="0" collapsed="false">
      <c r="B27" s="159" t="s">
        <v>70</v>
      </c>
      <c r="C27" s="160"/>
      <c r="D27" s="50" t="n">
        <f aca="false">D25*(1+$G$8)</f>
        <v>1.14</v>
      </c>
      <c r="E27" s="50" t="n">
        <f aca="false">E25*(1+$G$8)</f>
        <v>1.48</v>
      </c>
      <c r="F27" s="50" t="n">
        <f aca="false">F25*(1+$G$8)</f>
        <v>1.82</v>
      </c>
      <c r="G27" s="50" t="n">
        <f aca="false">G25*(1+$G$8)</f>
        <v>2.16</v>
      </c>
      <c r="H27" s="50" t="n">
        <f aca="false">H25*(1+$G$8)</f>
        <v>2.5</v>
      </c>
    </row>
    <row r="28" customFormat="false" ht="15" hidden="true" customHeight="false" outlineLevel="0" collapsed="false">
      <c r="B28" s="159" t="s">
        <v>71</v>
      </c>
      <c r="C28" s="160"/>
      <c r="D28" s="50" t="n">
        <f aca="false">D26*(1+$G$8)</f>
        <v>1.71</v>
      </c>
      <c r="E28" s="50" t="n">
        <f aca="false">E26*(1+$G$8)</f>
        <v>2.22</v>
      </c>
      <c r="F28" s="50" t="n">
        <f aca="false">F26*(1+$G$8)</f>
        <v>2.73</v>
      </c>
      <c r="G28" s="50" t="n">
        <f aca="false">G26*(1+$G$8)</f>
        <v>3.24</v>
      </c>
      <c r="H28" s="50" t="n">
        <f aca="false">H26*(1+$G$8)</f>
        <v>3.75</v>
      </c>
    </row>
    <row r="29" customFormat="false" ht="15" hidden="false" customHeight="false" outlineLevel="0" collapsed="false">
      <c r="B29" s="144"/>
      <c r="C29" s="144"/>
      <c r="D29" s="161"/>
      <c r="E29" s="161"/>
      <c r="F29" s="161"/>
      <c r="G29" s="161"/>
      <c r="H29" s="161"/>
    </row>
    <row r="30" customFormat="false" ht="13.8" hidden="false" customHeight="false" outlineLevel="0" collapsed="false">
      <c r="A30" s="162" t="s">
        <v>72</v>
      </c>
      <c r="B30" s="129" t="s">
        <v>73</v>
      </c>
      <c r="C30" s="129"/>
      <c r="D30" s="129"/>
      <c r="E30" s="129"/>
      <c r="F30" s="129"/>
      <c r="G30" s="129"/>
      <c r="H30" s="163" t="n">
        <v>0.5</v>
      </c>
      <c r="I30" s="164"/>
    </row>
    <row r="31" customFormat="false" ht="13.8" hidden="false" customHeight="false" outlineLevel="0" collapsed="false">
      <c r="A31" s="162"/>
      <c r="B31" s="4"/>
      <c r="C31" s="4"/>
      <c r="D31" s="4"/>
      <c r="E31" s="4"/>
      <c r="F31" s="4"/>
      <c r="G31" s="4"/>
      <c r="H31" s="165"/>
    </row>
    <row r="32" customFormat="false" ht="13.8" hidden="false" customHeight="false" outlineLevel="0" collapsed="false">
      <c r="A32" s="162" t="s">
        <v>74</v>
      </c>
      <c r="B32" s="129" t="s">
        <v>75</v>
      </c>
      <c r="C32" s="129"/>
      <c r="D32" s="129"/>
      <c r="E32" s="129"/>
      <c r="F32" s="129"/>
      <c r="G32" s="129"/>
      <c r="H32" s="163" t="n">
        <v>0.5</v>
      </c>
    </row>
    <row r="33" customFormat="false" ht="15" hidden="false" customHeight="false" outlineLevel="0" collapsed="false">
      <c r="A33" s="162"/>
      <c r="B33" s="4"/>
      <c r="C33" s="4"/>
      <c r="D33" s="4"/>
      <c r="E33" s="4"/>
      <c r="F33" s="4"/>
      <c r="G33" s="4"/>
      <c r="H33" s="4"/>
    </row>
    <row r="34" customFormat="false" ht="29.1" hidden="false" customHeight="true" outlineLevel="0" collapsed="false">
      <c r="A34" s="162" t="s">
        <v>76</v>
      </c>
      <c r="B34" s="166" t="s">
        <v>77</v>
      </c>
      <c r="C34" s="166"/>
      <c r="D34" s="166"/>
      <c r="E34" s="166"/>
      <c r="F34" s="166"/>
      <c r="G34" s="166"/>
      <c r="H34" s="167" t="n">
        <v>1</v>
      </c>
    </row>
    <row r="35" customFormat="false" ht="15" hidden="false" customHeight="false" outlineLevel="0" collapsed="false">
      <c r="A35" s="162"/>
      <c r="B35" s="4"/>
      <c r="C35" s="4"/>
      <c r="D35" s="4"/>
      <c r="E35" s="4"/>
      <c r="F35" s="4"/>
      <c r="G35" s="4"/>
      <c r="H35" s="4"/>
      <c r="I35" s="168"/>
    </row>
    <row r="36" customFormat="false" ht="40.9" hidden="false" customHeight="true" outlineLevel="0" collapsed="false">
      <c r="A36" s="162" t="s">
        <v>78</v>
      </c>
      <c r="B36" s="166" t="s">
        <v>79</v>
      </c>
      <c r="C36" s="166"/>
      <c r="D36" s="166"/>
      <c r="E36" s="166"/>
      <c r="F36" s="166"/>
      <c r="G36" s="166"/>
      <c r="H36" s="167" t="n">
        <v>1</v>
      </c>
    </row>
    <row r="37" customFormat="false" ht="7.5" hidden="false" customHeight="true" outlineLevel="0" collapsed="false">
      <c r="B37" s="169"/>
      <c r="C37" s="169"/>
      <c r="D37" s="169"/>
      <c r="E37" s="169"/>
      <c r="F37" s="169"/>
      <c r="G37" s="169"/>
      <c r="H37" s="169"/>
    </row>
    <row r="38" customFormat="false" ht="13.9" hidden="false" customHeight="true" outlineLevel="0" collapsed="false">
      <c r="B38" s="170" t="s">
        <v>80</v>
      </c>
      <c r="C38" s="170"/>
      <c r="D38" s="170"/>
      <c r="E38" s="170"/>
      <c r="F38" s="170"/>
      <c r="G38" s="170"/>
      <c r="H38" s="170"/>
      <c r="I38" s="168"/>
    </row>
    <row r="39" customFormat="false" ht="34.9" hidden="false" customHeight="true" outlineLevel="0" collapsed="false">
      <c r="B39" s="170"/>
      <c r="C39" s="170"/>
      <c r="D39" s="170"/>
      <c r="E39" s="170"/>
      <c r="F39" s="170"/>
      <c r="G39" s="170"/>
      <c r="H39" s="170"/>
    </row>
    <row r="40" customFormat="false" ht="7.5" hidden="false" customHeight="true" outlineLevel="0" collapsed="false">
      <c r="B40" s="4"/>
      <c r="C40" s="4"/>
      <c r="D40" s="4"/>
      <c r="E40" s="4"/>
      <c r="F40" s="4"/>
      <c r="G40" s="4"/>
      <c r="H40" s="4"/>
    </row>
    <row r="41" customFormat="false" ht="58.35" hidden="false" customHeight="true" outlineLevel="0" collapsed="false">
      <c r="B41" s="171" t="s">
        <v>81</v>
      </c>
      <c r="C41" s="171"/>
      <c r="D41" s="171"/>
      <c r="E41" s="171"/>
      <c r="F41" s="171"/>
      <c r="G41" s="171"/>
      <c r="H41" s="171"/>
    </row>
    <row r="42" customFormat="false" ht="15" hidden="false" customHeight="false" outlineLevel="0" collapsed="false">
      <c r="B42" s="171"/>
      <c r="C42" s="171"/>
      <c r="D42" s="171"/>
      <c r="E42" s="171"/>
      <c r="F42" s="171"/>
      <c r="G42" s="171"/>
      <c r="H42" s="171"/>
    </row>
    <row r="43" customFormat="false" ht="7.5" hidden="false" customHeight="true" outlineLevel="0" collapsed="false">
      <c r="B43" s="171"/>
      <c r="C43" s="171"/>
      <c r="D43" s="171"/>
      <c r="E43" s="171"/>
      <c r="F43" s="171"/>
      <c r="G43" s="171"/>
      <c r="H43" s="171"/>
    </row>
    <row r="44" customFormat="false" ht="19.15" hidden="false" customHeight="true" outlineLevel="0" collapsed="false"/>
    <row r="45" customFormat="false" ht="16.35" hidden="false" customHeight="true" outlineLevel="0" collapsed="false"/>
    <row r="47" customFormat="false" ht="44.25" hidden="false" customHeight="true" outlineLevel="0" collapsed="false"/>
    <row r="49" customFormat="false" ht="24.6" hidden="false" customHeight="true" outlineLevel="0" collapsed="false"/>
    <row r="50" customFormat="false" ht="14.1" hidden="false" customHeight="true" outlineLevel="0" collapsed="false"/>
    <row r="53" customFormat="false" ht="63" hidden="false" customHeight="true" outlineLevel="0" collapsed="false"/>
  </sheetData>
  <mergeCells count="12">
    <mergeCell ref="B1:D1"/>
    <mergeCell ref="F1:G1"/>
    <mergeCell ref="B3:G3"/>
    <mergeCell ref="B5:G5"/>
    <mergeCell ref="B6:G6"/>
    <mergeCell ref="B30:G30"/>
    <mergeCell ref="B32:G32"/>
    <mergeCell ref="B34:G34"/>
    <mergeCell ref="B36:G36"/>
    <mergeCell ref="B37:H37"/>
    <mergeCell ref="B38:H39"/>
    <mergeCell ref="B41:H43"/>
  </mergeCells>
  <printOptions headings="false" gridLines="false" gridLinesSet="true" horizontalCentered="false" verticalCentered="false"/>
  <pageMargins left="0.05625" right="0.15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2:H1048576"/>
  <sheetViews>
    <sheetView showFormulas="false" showGridLines="true" showRowColHeaders="true" showZeros="true" rightToLeft="false" tabSelected="true" showOutlineSymbols="true" defaultGridColor="true" view="normal" topLeftCell="A7" colorId="64" zoomScale="85" zoomScaleNormal="85" zoomScalePageLayoutView="100" workbookViewId="0">
      <selection pane="topLeft" activeCell="K27" activeCellId="0" sqref="K27"/>
    </sheetView>
  </sheetViews>
  <sheetFormatPr defaultColWidth="11.53515625" defaultRowHeight="13.8" zeroHeight="false" outlineLevelRow="0" outlineLevelCol="0"/>
  <cols>
    <col collapsed="false" customWidth="true" hidden="false" outlineLevel="0" max="1" min="1" style="0" width="8.01"/>
    <col collapsed="false" customWidth="true" hidden="false" outlineLevel="0" max="2" min="2" style="0" width="67.51"/>
    <col collapsed="false" customWidth="true" hidden="false" outlineLevel="0" max="4" min="4" style="0" width="16.3"/>
    <col collapsed="false" customWidth="true" hidden="false" outlineLevel="0" max="5" min="5" style="0" width="9.64"/>
  </cols>
  <sheetData>
    <row r="2" customFormat="false" ht="13.8" hidden="false" customHeight="false" outlineLevel="0" collapsed="false">
      <c r="A2" s="172"/>
    </row>
    <row r="3" customFormat="false" ht="13.8" hidden="false" customHeight="false" outlineLevel="0" collapsed="false">
      <c r="A3" s="172"/>
      <c r="B3" s="5" t="s">
        <v>1</v>
      </c>
      <c r="C3" s="7" t="n">
        <v>30</v>
      </c>
      <c r="D3" s="7"/>
    </row>
    <row r="4" customFormat="false" ht="13.8" hidden="false" customHeight="false" outlineLevel="0" collapsed="false">
      <c r="A4" s="172"/>
      <c r="B4" s="10" t="s">
        <v>2</v>
      </c>
      <c r="C4" s="12" t="n">
        <v>0.6</v>
      </c>
      <c r="D4" s="12"/>
    </row>
    <row r="5" customFormat="false" ht="13.8" hidden="false" customHeight="false" outlineLevel="0" collapsed="false">
      <c r="A5" s="172"/>
      <c r="B5" s="14"/>
      <c r="C5" s="15"/>
      <c r="D5" s="15"/>
    </row>
    <row r="6" customFormat="false" ht="70.6" hidden="false" customHeight="true" outlineLevel="0" collapsed="false">
      <c r="A6" s="172"/>
      <c r="B6" s="173" t="s">
        <v>82</v>
      </c>
      <c r="C6" s="174" t="s">
        <v>83</v>
      </c>
      <c r="D6" s="174"/>
    </row>
    <row r="7" customFormat="false" ht="24.55" hidden="false" customHeight="true" outlineLevel="0" collapsed="false">
      <c r="A7" s="172"/>
      <c r="B7" s="175"/>
      <c r="C7" s="176"/>
      <c r="D7" s="176"/>
    </row>
    <row r="8" customFormat="false" ht="22.8" hidden="false" customHeight="true" outlineLevel="0" collapsed="false">
      <c r="A8" s="177" t="s">
        <v>84</v>
      </c>
      <c r="B8" s="178" t="s">
        <v>85</v>
      </c>
      <c r="C8" s="178"/>
      <c r="D8" s="178"/>
    </row>
    <row r="9" customFormat="false" ht="13.8" hidden="false" customHeight="false" outlineLevel="0" collapsed="false">
      <c r="A9" s="177" t="s">
        <v>84</v>
      </c>
      <c r="B9" s="178" t="s">
        <v>86</v>
      </c>
      <c r="C9" s="178"/>
      <c r="D9" s="178"/>
    </row>
    <row r="10" customFormat="false" ht="13.8" hidden="false" customHeight="false" outlineLevel="0" collapsed="false">
      <c r="A10" s="177" t="s">
        <v>84</v>
      </c>
      <c r="B10" s="0" t="s">
        <v>87</v>
      </c>
    </row>
    <row r="11" customFormat="false" ht="13.8" hidden="false" customHeight="false" outlineLevel="0" collapsed="false">
      <c r="A11" s="177"/>
    </row>
    <row r="12" customFormat="false" ht="19.7" hidden="false" customHeight="false" outlineLevel="0" collapsed="false">
      <c r="A12" s="172"/>
      <c r="B12" s="16" t="s">
        <v>88</v>
      </c>
      <c r="C12" s="16"/>
      <c r="D12" s="16"/>
      <c r="E12" s="16"/>
      <c r="F12" s="16"/>
    </row>
    <row r="13" customFormat="false" ht="13.8" hidden="false" customHeight="false" outlineLevel="0" collapsed="false">
      <c r="A13" s="172"/>
      <c r="C13" s="1"/>
      <c r="D13" s="1"/>
      <c r="E13" s="1"/>
      <c r="F13" s="1"/>
    </row>
    <row r="14" customFormat="false" ht="46.5" hidden="false" customHeight="true" outlineLevel="0" collapsed="false">
      <c r="A14" s="179"/>
      <c r="B14" s="180" t="s">
        <v>89</v>
      </c>
      <c r="C14" s="181" t="s">
        <v>45</v>
      </c>
      <c r="D14" s="182" t="s">
        <v>90</v>
      </c>
      <c r="E14" s="182"/>
      <c r="F14" s="183" t="s">
        <v>45</v>
      </c>
      <c r="G14" s="184" t="s">
        <v>91</v>
      </c>
      <c r="H14" s="184"/>
    </row>
    <row r="15" customFormat="false" ht="13.8" hidden="false" customHeight="false" outlineLevel="0" collapsed="false">
      <c r="A15" s="179"/>
      <c r="B15" s="185"/>
      <c r="C15" s="186"/>
      <c r="D15" s="187" t="s">
        <v>92</v>
      </c>
      <c r="E15" s="187" t="s">
        <v>93</v>
      </c>
      <c r="F15" s="183"/>
      <c r="G15" s="188" t="s">
        <v>92</v>
      </c>
      <c r="H15" s="183" t="s">
        <v>93</v>
      </c>
    </row>
    <row r="16" customFormat="false" ht="32.45" hidden="false" customHeight="true" outlineLevel="0" collapsed="false">
      <c r="A16" s="189" t="n">
        <v>1</v>
      </c>
      <c r="B16" s="190" t="s">
        <v>94</v>
      </c>
      <c r="C16" s="191" t="n">
        <v>0.6667</v>
      </c>
      <c r="D16" s="192" t="n">
        <f aca="false">C3*C16</f>
        <v>20.001</v>
      </c>
      <c r="E16" s="192" t="n">
        <f aca="false">D16-(D16*25%)</f>
        <v>15.00075</v>
      </c>
      <c r="F16" s="191" t="n">
        <v>2</v>
      </c>
      <c r="G16" s="193" t="n">
        <f aca="false">F16*C4</f>
        <v>1.2</v>
      </c>
      <c r="H16" s="193" t="n">
        <f aca="false">G16-(G16*25%)</f>
        <v>0.9</v>
      </c>
    </row>
    <row r="17" customFormat="false" ht="13.8" hidden="false" customHeight="false" outlineLevel="0" collapsed="false">
      <c r="A17" s="189" t="n">
        <v>2</v>
      </c>
      <c r="B17" s="194" t="s">
        <v>95</v>
      </c>
      <c r="C17" s="191" t="n">
        <v>0.3333</v>
      </c>
      <c r="D17" s="192" t="n">
        <f aca="false">C3*C17</f>
        <v>9.999</v>
      </c>
      <c r="E17" s="192" t="n">
        <f aca="false">D17-(D17*25%)</f>
        <v>7.49925</v>
      </c>
      <c r="F17" s="191" t="n">
        <v>1</v>
      </c>
      <c r="G17" s="193" t="n">
        <f aca="false">F17*C4</f>
        <v>0.6</v>
      </c>
      <c r="H17" s="193" t="n">
        <f aca="false">G17-(G17*25%)</f>
        <v>0.45</v>
      </c>
    </row>
    <row r="18" customFormat="false" ht="13.8" hidden="false" customHeight="false" outlineLevel="0" collapsed="false">
      <c r="A18" s="189" t="n">
        <v>3</v>
      </c>
      <c r="B18" s="194" t="s">
        <v>96</v>
      </c>
      <c r="C18" s="191" t="n">
        <v>0.25</v>
      </c>
      <c r="D18" s="192" t="n">
        <f aca="false">C18*C3</f>
        <v>7.5</v>
      </c>
      <c r="E18" s="192" t="n">
        <f aca="false">D18-(D18*25%)</f>
        <v>5.625</v>
      </c>
      <c r="F18" s="191" t="n">
        <v>0.25</v>
      </c>
      <c r="G18" s="192" t="n">
        <f aca="false">F18*C4</f>
        <v>0.15</v>
      </c>
      <c r="H18" s="193" t="n">
        <f aca="false">G18-(G18*25%)</f>
        <v>0.1125</v>
      </c>
    </row>
    <row r="19" customFormat="false" ht="13.8" hidden="false" customHeight="false" outlineLevel="0" collapsed="false">
      <c r="A19" s="189" t="n">
        <v>4</v>
      </c>
      <c r="B19" s="195" t="s">
        <v>97</v>
      </c>
      <c r="C19" s="191" t="n">
        <v>0.2</v>
      </c>
      <c r="D19" s="192" t="n">
        <f aca="false">C19*C3</f>
        <v>6</v>
      </c>
      <c r="E19" s="192" t="n">
        <f aca="false">D19-(D19*25%)</f>
        <v>4.5</v>
      </c>
      <c r="F19" s="191" t="n">
        <v>0.6</v>
      </c>
      <c r="G19" s="192" t="n">
        <f aca="false">F19*C4</f>
        <v>0.36</v>
      </c>
      <c r="H19" s="193" t="n">
        <f aca="false">G19-(G19*25%)</f>
        <v>0.27</v>
      </c>
    </row>
    <row r="20" customFormat="false" ht="13.8" hidden="false" customHeight="false" outlineLevel="0" collapsed="false">
      <c r="A20" s="189" t="n">
        <v>5</v>
      </c>
      <c r="B20" s="196" t="s">
        <v>98</v>
      </c>
      <c r="C20" s="197"/>
      <c r="D20" s="192"/>
      <c r="E20" s="192"/>
      <c r="F20" s="191" t="n">
        <v>0.4</v>
      </c>
      <c r="G20" s="192" t="n">
        <f aca="false">F20*C4</f>
        <v>0.24</v>
      </c>
      <c r="H20" s="193" t="n">
        <f aca="false">G20-(G20*25%)</f>
        <v>0.18</v>
      </c>
    </row>
    <row r="21" customFormat="false" ht="13.8" hidden="false" customHeight="false" outlineLevel="0" collapsed="false">
      <c r="A21" s="189" t="n">
        <v>6</v>
      </c>
      <c r="B21" s="195" t="s">
        <v>99</v>
      </c>
      <c r="C21" s="197"/>
      <c r="D21" s="198"/>
      <c r="E21" s="192"/>
      <c r="F21" s="191" t="n">
        <v>1</v>
      </c>
      <c r="G21" s="199" t="n">
        <f aca="false">F21*C4</f>
        <v>0.6</v>
      </c>
      <c r="H21" s="193" t="n">
        <f aca="false">G21-(G21*25%)</f>
        <v>0.45</v>
      </c>
    </row>
    <row r="22" customFormat="false" ht="13.8" hidden="false" customHeight="false" outlineLevel="0" collapsed="false">
      <c r="A22" s="189" t="n">
        <v>7</v>
      </c>
      <c r="B22" s="200" t="s">
        <v>100</v>
      </c>
      <c r="C22" s="197"/>
      <c r="D22" s="198"/>
      <c r="E22" s="192"/>
      <c r="F22" s="191" t="n">
        <v>1</v>
      </c>
      <c r="G22" s="199" t="n">
        <f aca="false">F22*C4</f>
        <v>0.6</v>
      </c>
      <c r="H22" s="193" t="n">
        <f aca="false">G22-(G22*25%)</f>
        <v>0.45</v>
      </c>
    </row>
    <row r="23" customFormat="false" ht="13.8" hidden="false" customHeight="false" outlineLevel="0" collapsed="false">
      <c r="A23" s="189" t="n">
        <v>8</v>
      </c>
      <c r="B23" s="195" t="s">
        <v>101</v>
      </c>
      <c r="C23" s="197"/>
      <c r="D23" s="198"/>
      <c r="E23" s="192"/>
      <c r="F23" s="191" t="n">
        <v>0.4</v>
      </c>
      <c r="G23" s="199" t="n">
        <f aca="false">F23*C4</f>
        <v>0.24</v>
      </c>
      <c r="H23" s="193" t="n">
        <f aca="false">G23-(G23*25%)</f>
        <v>0.18</v>
      </c>
    </row>
    <row r="24" customFormat="false" ht="19.4" hidden="false" customHeight="true" outlineLevel="0" collapsed="false">
      <c r="A24" s="189" t="n">
        <v>9</v>
      </c>
      <c r="B24" s="201" t="s">
        <v>102</v>
      </c>
      <c r="C24" s="181" t="s">
        <v>45</v>
      </c>
      <c r="D24" s="182" t="s">
        <v>90</v>
      </c>
      <c r="E24" s="182"/>
      <c r="F24" s="202"/>
      <c r="G24" s="203"/>
      <c r="H24" s="203"/>
    </row>
    <row r="25" customFormat="false" ht="13.8" hidden="false" customHeight="false" outlineLevel="0" collapsed="false">
      <c r="A25" s="189" t="s">
        <v>103</v>
      </c>
      <c r="B25" s="204" t="s">
        <v>104</v>
      </c>
      <c r="C25" s="205" t="n">
        <v>0.5</v>
      </c>
      <c r="D25" s="206" t="n">
        <f aca="false">C25*C3</f>
        <v>15</v>
      </c>
      <c r="E25" s="206"/>
      <c r="F25" s="207"/>
      <c r="G25" s="208"/>
      <c r="H25" s="208"/>
    </row>
    <row r="26" customFormat="false" ht="13.8" hidden="false" customHeight="false" outlineLevel="0" collapsed="false">
      <c r="A26" s="189" t="s">
        <v>105</v>
      </c>
      <c r="B26" s="204" t="s">
        <v>106</v>
      </c>
      <c r="C26" s="205" t="n">
        <v>0.375</v>
      </c>
      <c r="D26" s="206" t="n">
        <f aca="false">C26*C3</f>
        <v>11.25</v>
      </c>
      <c r="E26" s="206"/>
      <c r="F26" s="207"/>
      <c r="G26" s="208"/>
      <c r="H26" s="208"/>
    </row>
    <row r="27" customFormat="false" ht="172.35" hidden="false" customHeight="false" outlineLevel="0" collapsed="false">
      <c r="A27" s="189" t="n">
        <v>10</v>
      </c>
      <c r="B27" s="209" t="s">
        <v>107</v>
      </c>
      <c r="C27" s="191" t="n">
        <v>0.25</v>
      </c>
      <c r="D27" s="192" t="n">
        <f aca="false">C3*C27</f>
        <v>7.5</v>
      </c>
      <c r="E27" s="210" t="s">
        <v>108</v>
      </c>
      <c r="F27" s="211"/>
      <c r="G27" s="212"/>
      <c r="H27" s="212"/>
    </row>
    <row r="28" customFormat="false" ht="13.8" hidden="false" customHeight="false" outlineLevel="0" collapsed="false">
      <c r="A28" s="189" t="n">
        <v>11</v>
      </c>
      <c r="B28" s="213" t="s">
        <v>109</v>
      </c>
      <c r="C28" s="205" t="n">
        <v>10</v>
      </c>
      <c r="D28" s="214" t="n">
        <f aca="false">C3*C28</f>
        <v>300</v>
      </c>
      <c r="E28" s="214" t="n">
        <f aca="false">D28-(D28*25%)</f>
        <v>225</v>
      </c>
      <c r="F28" s="215" t="n">
        <v>10</v>
      </c>
      <c r="G28" s="216" t="n">
        <f aca="false">F28*C4</f>
        <v>6</v>
      </c>
      <c r="H28" s="216" t="n">
        <f aca="false">G28-(G28*25%)</f>
        <v>4.5</v>
      </c>
    </row>
    <row r="29" customFormat="false" ht="19.4" hidden="false" customHeight="false" outlineLevel="0" collapsed="false">
      <c r="A29" s="189" t="n">
        <v>12</v>
      </c>
      <c r="B29" s="217" t="s">
        <v>110</v>
      </c>
      <c r="C29" s="205" t="n">
        <v>0.6667</v>
      </c>
      <c r="D29" s="214" t="n">
        <f aca="false">C29*C3</f>
        <v>20.001</v>
      </c>
      <c r="E29" s="214" t="n">
        <f aca="false">D29-(D29*25%)</f>
        <v>15.00075</v>
      </c>
      <c r="F29" s="211"/>
      <c r="G29" s="212"/>
      <c r="H29" s="216"/>
    </row>
    <row r="30" customFormat="false" ht="19.4" hidden="false" customHeight="false" outlineLevel="0" collapsed="false">
      <c r="A30" s="189" t="n">
        <v>13</v>
      </c>
      <c r="B30" s="217" t="s">
        <v>111</v>
      </c>
      <c r="C30" s="207"/>
      <c r="D30" s="218"/>
      <c r="E30" s="218"/>
      <c r="F30" s="202" t="n">
        <v>3</v>
      </c>
      <c r="G30" s="219" t="n">
        <f aca="false">F30*C4</f>
        <v>1.8</v>
      </c>
      <c r="H30" s="216" t="n">
        <f aca="false">G30-(G30*25%)</f>
        <v>1.35</v>
      </c>
    </row>
    <row r="1048576" customFormat="false" ht="12.8" hidden="false" customHeight="false" outlineLevel="0" collapsed="false"/>
  </sheetData>
  <mergeCells count="11">
    <mergeCell ref="C3:D3"/>
    <mergeCell ref="C4:D4"/>
    <mergeCell ref="C6:D6"/>
    <mergeCell ref="B8:D8"/>
    <mergeCell ref="B9:D9"/>
    <mergeCell ref="B12:F12"/>
    <mergeCell ref="D14:E14"/>
    <mergeCell ref="G14:H14"/>
    <mergeCell ref="D24:E24"/>
    <mergeCell ref="D25:E25"/>
    <mergeCell ref="D26:E26"/>
  </mergeCell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1915</TotalTime>
  <Application>LibreOffice/6.4.4.2$Windows_X86_64 LibreOffice_project/3d775be2011f3886db32dfd395a6a6d1ca2630ff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2006-09-25T09:17:32Z</dcterms:created>
  <dc:creator/>
  <dc:description/>
  <dc:language>it-IT</dc:language>
  <cp:lastModifiedBy/>
  <cp:lastPrinted>2021-01-19T10:11:18Z</cp:lastPrinted>
  <dcterms:modified xsi:type="dcterms:W3CDTF">2021-04-16T09:20:20Z</dcterms:modified>
  <cp:revision>478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